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2019 za internet (2)" sheetId="1" r:id="rId1"/>
  </sheets>
  <calcPr calcId="125725"/>
</workbook>
</file>

<file path=xl/calcChain.xml><?xml version="1.0" encoding="utf-8"?>
<calcChain xmlns="http://schemas.openxmlformats.org/spreadsheetml/2006/main">
  <c r="E70" i="1"/>
  <c r="E69"/>
  <c r="E68"/>
  <c r="E67"/>
  <c r="E66"/>
  <c r="E65"/>
  <c r="E64"/>
  <c r="E63"/>
  <c r="E62"/>
  <c r="E61"/>
  <c r="E60"/>
  <c r="B59"/>
  <c r="E58"/>
  <c r="E57"/>
  <c r="E56"/>
  <c r="E55"/>
  <c r="E54" s="1"/>
  <c r="B54"/>
  <c r="E53"/>
  <c r="E52"/>
  <c r="E51"/>
  <c r="E50"/>
  <c r="B50"/>
  <c r="E49"/>
  <c r="E48"/>
  <c r="E47"/>
  <c r="E46"/>
  <c r="E45"/>
  <c r="E44"/>
  <c r="E43"/>
  <c r="E42"/>
  <c r="E41"/>
  <c r="B41"/>
  <c r="E40"/>
  <c r="E39"/>
  <c r="E38"/>
  <c r="E37"/>
  <c r="E36"/>
  <c r="E35" s="1"/>
  <c r="B35"/>
  <c r="E34"/>
  <c r="E33"/>
  <c r="E32" s="1"/>
  <c r="B32"/>
  <c r="B31" s="1"/>
  <c r="E30"/>
  <c r="E29"/>
  <c r="E28"/>
  <c r="B28"/>
  <c r="E27"/>
  <c r="E26"/>
  <c r="E25"/>
  <c r="E24"/>
  <c r="E23"/>
  <c r="E22" s="1"/>
  <c r="B22"/>
  <c r="E21"/>
  <c r="E20"/>
  <c r="E19" s="1"/>
  <c r="B19"/>
  <c r="E18"/>
  <c r="E17"/>
  <c r="E16"/>
  <c r="E15"/>
  <c r="E14"/>
  <c r="E13"/>
  <c r="E12"/>
  <c r="E11"/>
  <c r="E10"/>
  <c r="E9"/>
  <c r="B9"/>
  <c r="B8"/>
</calcChain>
</file>

<file path=xl/sharedStrings.xml><?xml version="1.0" encoding="utf-8"?>
<sst xmlns="http://schemas.openxmlformats.org/spreadsheetml/2006/main" count="180" uniqueCount="126">
  <si>
    <t>Ekonomsko birotehnička škola</t>
  </si>
  <si>
    <t>Split,  01.12.2018.</t>
  </si>
  <si>
    <t>PLAN NABAVE ZA 2019</t>
  </si>
  <si>
    <t>Klasa: 003-06/18-01/09</t>
  </si>
  <si>
    <t>USVOJENO NA ŠKOLSKOM ODBORU 13.12.2018.</t>
  </si>
  <si>
    <t>Ur.broj: 2181-76-01-18-02</t>
  </si>
  <si>
    <t>KONTO</t>
  </si>
  <si>
    <t>Finacijski plan 2017 (sa PDV)</t>
  </si>
  <si>
    <t>Predmet nabave</t>
  </si>
  <si>
    <t>Evidencijsk broj nabave</t>
  </si>
  <si>
    <t>Procjenjena vrijednost       (bez PDV)</t>
  </si>
  <si>
    <t>Vrsta postupka</t>
  </si>
  <si>
    <t>Ugov.o javn.nabavi/ okvirni sporazum</t>
  </si>
  <si>
    <t>Planirani početak postupka</t>
  </si>
  <si>
    <t>Planirano trajanje ugov./   okv.spor.</t>
  </si>
  <si>
    <t>Oznaka CPV</t>
  </si>
  <si>
    <t>Napomena</t>
  </si>
  <si>
    <t>RASHODI ZA MATERIJAL I ENERGIJU</t>
  </si>
  <si>
    <t>UREDSKI MATERIJAL</t>
  </si>
  <si>
    <t>22800000-8</t>
  </si>
  <si>
    <t>jednostavna nabava</t>
  </si>
  <si>
    <t>UREDSKE POTREPŠTINE</t>
  </si>
  <si>
    <t>30192000-1</t>
  </si>
  <si>
    <t>OMOTNICE</t>
  </si>
  <si>
    <t>30199230-1</t>
  </si>
  <si>
    <t>PAPIR FOTOKOPIRNI</t>
  </si>
  <si>
    <t>30197643-5</t>
  </si>
  <si>
    <t>ŠKOLSKE KNJIGE</t>
  </si>
  <si>
    <t>22111000-1</t>
  </si>
  <si>
    <t>ČASOPISI</t>
  </si>
  <si>
    <t>22213000-6</t>
  </si>
  <si>
    <t>PEDAGOŠKA DOKUMENTACIJA</t>
  </si>
  <si>
    <t>22822000-8</t>
  </si>
  <si>
    <t>MATERIJAL I SR ZA ZA ČIŠĆENJE</t>
  </si>
  <si>
    <t>39830000-9</t>
  </si>
  <si>
    <t>MAT. ZA HIG. POTREBA</t>
  </si>
  <si>
    <t>33761000-2</t>
  </si>
  <si>
    <t>ENERGIJA</t>
  </si>
  <si>
    <t>ELEKTR.ENER.-HEP Opskrba</t>
  </si>
  <si>
    <t>09135000-5</t>
  </si>
  <si>
    <t>LOŽ ULJE</t>
  </si>
  <si>
    <t>09135000-4</t>
  </si>
  <si>
    <t>Javnu nab.organ. Županija</t>
  </si>
  <si>
    <t>MAT.DIJ.ZA TEK,INV. ODR OPREME</t>
  </si>
  <si>
    <t>DIJELOVI ZA RAČUNALA I OPREMU</t>
  </si>
  <si>
    <t>30145000-7</t>
  </si>
  <si>
    <t>ELEKTRIČNI MATERIJAL</t>
  </si>
  <si>
    <t>31681410-0</t>
  </si>
  <si>
    <t>ALATI, BRAVE, KLJUČEVI, ŠARKE.</t>
  </si>
  <si>
    <t>44500000-5</t>
  </si>
  <si>
    <t>OSTALI MAT ZA TEK.INV.ODRŽA.</t>
  </si>
  <si>
    <t>44523300-5</t>
  </si>
  <si>
    <t>SITNI INVENTAR</t>
  </si>
  <si>
    <t>Službena, radna i zaštitna odjeća i obuća</t>
  </si>
  <si>
    <t>ZAŠTITNA OBUĆA</t>
  </si>
  <si>
    <t>18830000-6</t>
  </si>
  <si>
    <t>RADNA ODJEĆA</t>
  </si>
  <si>
    <t>18110000-3</t>
  </si>
  <si>
    <t>RASHODI ZA USLUGE</t>
  </si>
  <si>
    <t>USLUGE TELEFONA, POŠTE I PRIJEZVOZA</t>
  </si>
  <si>
    <t>USLUGE TELEFONA, POŠTARINE</t>
  </si>
  <si>
    <t>64210000-1</t>
  </si>
  <si>
    <t>POŠTARINA</t>
  </si>
  <si>
    <t>64110000-0</t>
  </si>
  <si>
    <t>Usluge tekućek i incesticij.održav.</t>
  </si>
  <si>
    <t>ELEKTRORADOVI</t>
  </si>
  <si>
    <t>45317000-2</t>
  </si>
  <si>
    <t>VODOINSTALATERSKI RADOVI</t>
  </si>
  <si>
    <t>45332000-3</t>
  </si>
  <si>
    <t>OSTALE USLUGE</t>
  </si>
  <si>
    <t>50800000-3</t>
  </si>
  <si>
    <t xml:space="preserve">SANACIJA ZIDOVA  </t>
  </si>
  <si>
    <t>45262000-1</t>
  </si>
  <si>
    <t>TISAK(NATJEČAJI,OGLASI)</t>
  </si>
  <si>
    <t>KOMUNALNE USLUGE</t>
  </si>
  <si>
    <t>PITKA VODA</t>
  </si>
  <si>
    <t>65111000-4</t>
  </si>
  <si>
    <t>IZNOŠENJE I ODVOZ SMEĆA (1084,8)</t>
  </si>
  <si>
    <t>65000000-3</t>
  </si>
  <si>
    <t>Grad Split (2174,87)</t>
  </si>
  <si>
    <t>65000000-4</t>
  </si>
  <si>
    <t>DIMNJAČARKSE USLUGE(</t>
  </si>
  <si>
    <t>ZAŠTITA PODATAKA</t>
  </si>
  <si>
    <t>OSTALE KOMUN.USLUGE</t>
  </si>
  <si>
    <t>ZDRAVSTVENE USLUGE</t>
  </si>
  <si>
    <t>85100000-0</t>
  </si>
  <si>
    <t>INTELEKTUALNE I OSTALE USLUGE</t>
  </si>
  <si>
    <t>71000000-8</t>
  </si>
  <si>
    <t>RAČUNALNE USLUGE</t>
  </si>
  <si>
    <t>71000000-9</t>
  </si>
  <si>
    <t>USLU. TEK.INV.ODR.OPREME-NET</t>
  </si>
  <si>
    <t>72267000-4</t>
  </si>
  <si>
    <t>LEPRINKA(550)</t>
  </si>
  <si>
    <t>72610000-9</t>
  </si>
  <si>
    <t>OSTALE RAČ USLUGE</t>
  </si>
  <si>
    <t>72610000-6</t>
  </si>
  <si>
    <t>USLUGE KOPIRANJA</t>
  </si>
  <si>
    <t>79800000-2</t>
  </si>
  <si>
    <t>USLUGE ČUVANJA IMOVINE</t>
  </si>
  <si>
    <t>79711000-1</t>
  </si>
  <si>
    <t>OSTALE NESPOM.USLUGE</t>
  </si>
  <si>
    <t>79711000-2</t>
  </si>
  <si>
    <t>ANTIPIROS</t>
  </si>
  <si>
    <t>79711000-3</t>
  </si>
  <si>
    <t>OSTALI NESPOMENUTI RASHODI</t>
  </si>
  <si>
    <t>REPREZENTACIJA</t>
  </si>
  <si>
    <t>PRISTOJBE  I NAKNADE</t>
  </si>
  <si>
    <t>POTVRDNICE,PRISTOJBE</t>
  </si>
  <si>
    <t>22820000-4</t>
  </si>
  <si>
    <t>USLUGE BANAKA</t>
  </si>
  <si>
    <t>66110000-4</t>
  </si>
  <si>
    <t>PRIJEVOZ  UČENIKA</t>
  </si>
  <si>
    <t>UREDSKI NAMJEŠTAJ</t>
  </si>
  <si>
    <t>39130000-3</t>
  </si>
  <si>
    <t>STOLICE</t>
  </si>
  <si>
    <t>39110000-6</t>
  </si>
  <si>
    <t>RAČUNALA I PISAČI</t>
  </si>
  <si>
    <t>30230000-0</t>
  </si>
  <si>
    <t>OSOBNA RAČUNALA-LAPTOP</t>
  </si>
  <si>
    <t>30213000-5</t>
  </si>
  <si>
    <t>KNJIGE</t>
  </si>
  <si>
    <t>22113000-5</t>
  </si>
  <si>
    <t>bagatelna nabava</t>
  </si>
  <si>
    <t>Napomena: Od 10.12.2013 prag se povećao sa 70.000,00 na 200.000,00 za robe i usluge tj. 500.000,00 za radove</t>
  </si>
  <si>
    <t>R A V N A T E LJICA:</t>
  </si>
  <si>
    <t>Neda Bartulin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</si>
</sst>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4" fontId="7" fillId="2" borderId="5" xfId="0" applyNumberFormat="1" applyFont="1" applyFill="1" applyBorder="1"/>
    <xf numFmtId="16" fontId="8" fillId="2" borderId="5" xfId="0" applyNumberFormat="1" applyFont="1" applyFill="1" applyBorder="1" applyAlignment="1">
      <alignment horizontal="left"/>
    </xf>
    <xf numFmtId="4" fontId="7" fillId="2" borderId="5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0" xfId="0" applyFont="1"/>
    <xf numFmtId="4" fontId="5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0" fillId="0" borderId="0" xfId="0" applyNumberFormat="1" applyFont="1" applyBorder="1"/>
    <xf numFmtId="4" fontId="1" fillId="0" borderId="0" xfId="0" applyNumberFormat="1" applyFont="1" applyBorder="1"/>
    <xf numFmtId="4" fontId="9" fillId="0" borderId="0" xfId="0" applyNumberFormat="1" applyFont="1" applyBorder="1"/>
    <xf numFmtId="0" fontId="9" fillId="0" borderId="0" xfId="0" applyFont="1" applyBorder="1"/>
    <xf numFmtId="0" fontId="9" fillId="3" borderId="7" xfId="0" applyFont="1" applyFill="1" applyBorder="1" applyAlignment="1">
      <alignment horizontal="right"/>
    </xf>
    <xf numFmtId="4" fontId="9" fillId="3" borderId="5" xfId="0" applyNumberFormat="1" applyFont="1" applyFill="1" applyBorder="1"/>
    <xf numFmtId="16" fontId="1" fillId="3" borderId="7" xfId="0" applyNumberFormat="1" applyFont="1" applyFill="1" applyBorder="1" applyAlignment="1">
      <alignment horizontal="left"/>
    </xf>
    <xf numFmtId="4" fontId="9" fillId="3" borderId="5" xfId="0" applyNumberFormat="1" applyFont="1" applyFill="1" applyBorder="1" applyAlignment="1">
      <alignment horizontal="right"/>
    </xf>
    <xf numFmtId="4" fontId="9" fillId="3" borderId="7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1" fillId="0" borderId="7" xfId="0" applyNumberFormat="1" applyFont="1" applyBorder="1"/>
    <xf numFmtId="4" fontId="9" fillId="0" borderId="7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4" fontId="1" fillId="0" borderId="9" xfId="0" applyNumberFormat="1" applyFont="1" applyBorder="1"/>
    <xf numFmtId="0" fontId="9" fillId="0" borderId="5" xfId="0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4" fontId="1" fillId="0" borderId="5" xfId="0" applyNumberFormat="1" applyFont="1" applyBorder="1"/>
    <xf numFmtId="4" fontId="9" fillId="0" borderId="10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" fontId="1" fillId="0" borderId="11" xfId="0" applyNumberFormat="1" applyFont="1" applyBorder="1"/>
    <xf numFmtId="4" fontId="1" fillId="0" borderId="10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/>
    </xf>
    <xf numFmtId="4" fontId="1" fillId="3" borderId="5" xfId="0" applyNumberFormat="1" applyFont="1" applyFill="1" applyBorder="1"/>
    <xf numFmtId="4" fontId="9" fillId="3" borderId="6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1" fillId="0" borderId="13" xfId="0" applyNumberFormat="1" applyFont="1" applyBorder="1"/>
    <xf numFmtId="0" fontId="11" fillId="0" borderId="13" xfId="0" applyFont="1" applyBorder="1" applyAlignment="1">
      <alignment horizontal="right"/>
    </xf>
    <xf numFmtId="4" fontId="1" fillId="3" borderId="10" xfId="0" applyNumberFormat="1" applyFont="1" applyFill="1" applyBorder="1"/>
    <xf numFmtId="4" fontId="9" fillId="3" borderId="1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4" fontId="8" fillId="2" borderId="11" xfId="0" applyNumberFormat="1" applyFont="1" applyFill="1" applyBorder="1"/>
    <xf numFmtId="4" fontId="7" fillId="2" borderId="6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4" fontId="1" fillId="3" borderId="11" xfId="0" applyNumberFormat="1" applyFont="1" applyFill="1" applyBorder="1"/>
    <xf numFmtId="0" fontId="11" fillId="3" borderId="5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11" xfId="0" applyFont="1" applyBorder="1"/>
    <xf numFmtId="4" fontId="9" fillId="0" borderId="12" xfId="0" applyNumberFormat="1" applyFont="1" applyBorder="1" applyAlignment="1">
      <alignment horizontal="right"/>
    </xf>
    <xf numFmtId="0" fontId="1" fillId="0" borderId="5" xfId="0" applyFont="1" applyBorder="1"/>
    <xf numFmtId="0" fontId="9" fillId="3" borderId="7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9" fillId="3" borderId="5" xfId="0" applyFont="1" applyFill="1" applyBorder="1"/>
    <xf numFmtId="0" fontId="1" fillId="0" borderId="9" xfId="0" applyFont="1" applyBorder="1"/>
    <xf numFmtId="4" fontId="9" fillId="0" borderId="9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0" borderId="11" xfId="0" applyFont="1" applyBorder="1"/>
    <xf numFmtId="0" fontId="9" fillId="0" borderId="13" xfId="0" applyFont="1" applyBorder="1"/>
    <xf numFmtId="0" fontId="1" fillId="0" borderId="13" xfId="0" applyFont="1" applyBorder="1"/>
    <xf numFmtId="0" fontId="9" fillId="0" borderId="14" xfId="0" applyFont="1" applyBorder="1" applyAlignment="1">
      <alignment horizontal="right"/>
    </xf>
    <xf numFmtId="0" fontId="1" fillId="3" borderId="7" xfId="0" applyFont="1" applyFill="1" applyBorder="1"/>
    <xf numFmtId="0" fontId="1" fillId="0" borderId="7" xfId="0" applyFont="1" applyFill="1" applyBorder="1"/>
    <xf numFmtId="0" fontId="9" fillId="0" borderId="15" xfId="0" applyFont="1" applyBorder="1"/>
    <xf numFmtId="4" fontId="9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11" fillId="0" borderId="15" xfId="0" applyFont="1" applyBorder="1" applyAlignment="1">
      <alignment horizontal="right"/>
    </xf>
    <xf numFmtId="0" fontId="9" fillId="2" borderId="7" xfId="0" applyFont="1" applyFill="1" applyBorder="1"/>
    <xf numFmtId="4" fontId="9" fillId="2" borderId="7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9" fillId="2" borderId="8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9" fillId="2" borderId="5" xfId="0" applyFont="1" applyFill="1" applyBorder="1"/>
    <xf numFmtId="4" fontId="9" fillId="2" borderId="5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9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4" fontId="1" fillId="2" borderId="5" xfId="0" applyNumberFormat="1" applyFont="1" applyFill="1" applyBorder="1"/>
    <xf numFmtId="0" fontId="9" fillId="2" borderId="6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/>
    </xf>
    <xf numFmtId="0" fontId="1" fillId="2" borderId="16" xfId="0" applyFont="1" applyFill="1" applyBorder="1"/>
    <xf numFmtId="4" fontId="9" fillId="2" borderId="10" xfId="0" applyNumberFormat="1" applyFont="1" applyFill="1" applyBorder="1" applyAlignment="1">
      <alignment horizontal="right"/>
    </xf>
    <xf numFmtId="0" fontId="9" fillId="0" borderId="5" xfId="0" applyFont="1" applyFill="1" applyBorder="1"/>
    <xf numFmtId="4" fontId="9" fillId="0" borderId="6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" fillId="0" borderId="10" xfId="0" applyFont="1" applyFill="1" applyBorder="1"/>
    <xf numFmtId="4" fontId="9" fillId="0" borderId="10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>
      <selection activeCell="A76" sqref="A76"/>
    </sheetView>
  </sheetViews>
  <sheetFormatPr defaultRowHeight="15"/>
  <cols>
    <col min="1" max="1" width="10.28515625" style="1" customWidth="1"/>
    <col min="2" max="2" width="13.5703125" style="1" customWidth="1"/>
    <col min="3" max="3" width="22.7109375" customWidth="1"/>
    <col min="4" max="4" width="8.42578125" customWidth="1"/>
    <col min="5" max="5" width="11.7109375" customWidth="1"/>
    <col min="6" max="6" width="7.28515625" customWidth="1"/>
    <col min="7" max="7" width="7.140625" customWidth="1"/>
    <col min="8" max="8" width="9" customWidth="1"/>
    <col min="9" max="9" width="7.85546875" customWidth="1"/>
    <col min="10" max="10" width="10.5703125" bestFit="1" customWidth="1"/>
    <col min="11" max="11" width="17.140625" customWidth="1"/>
    <col min="12" max="12" width="13.42578125" customWidth="1"/>
    <col min="13" max="13" width="11" customWidth="1"/>
    <col min="14" max="14" width="8.85546875" customWidth="1"/>
    <col min="15" max="15" width="10.28515625" customWidth="1"/>
    <col min="16" max="16" width="8.42578125" customWidth="1"/>
    <col min="17" max="20" width="9.5703125" customWidth="1"/>
    <col min="21" max="22" width="9.7109375" customWidth="1"/>
    <col min="25" max="25" width="11.5703125" customWidth="1"/>
    <col min="257" max="257" width="10.28515625" customWidth="1"/>
    <col min="258" max="258" width="14.28515625" customWidth="1"/>
    <col min="259" max="259" width="24.85546875" customWidth="1"/>
    <col min="260" max="260" width="8.42578125" customWidth="1"/>
    <col min="261" max="261" width="11.7109375" customWidth="1"/>
    <col min="262" max="262" width="10.5703125" customWidth="1"/>
    <col min="263" max="263" width="8.7109375" customWidth="1"/>
    <col min="264" max="264" width="9.85546875" customWidth="1"/>
    <col min="265" max="265" width="9.28515625" customWidth="1"/>
    <col min="266" max="266" width="10.5703125" bestFit="1" customWidth="1"/>
    <col min="267" max="267" width="17.140625" customWidth="1"/>
    <col min="268" max="268" width="13.42578125" customWidth="1"/>
    <col min="269" max="269" width="11" customWidth="1"/>
    <col min="270" max="270" width="8.85546875" customWidth="1"/>
    <col min="271" max="271" width="10.28515625" customWidth="1"/>
    <col min="272" max="272" width="8.42578125" customWidth="1"/>
    <col min="273" max="276" width="9.5703125" customWidth="1"/>
    <col min="277" max="278" width="9.7109375" customWidth="1"/>
    <col min="281" max="281" width="11.5703125" customWidth="1"/>
    <col min="513" max="513" width="10.28515625" customWidth="1"/>
    <col min="514" max="514" width="14.28515625" customWidth="1"/>
    <col min="515" max="515" width="24.85546875" customWidth="1"/>
    <col min="516" max="516" width="8.42578125" customWidth="1"/>
    <col min="517" max="517" width="11.7109375" customWidth="1"/>
    <col min="518" max="518" width="10.5703125" customWidth="1"/>
    <col min="519" max="519" width="8.7109375" customWidth="1"/>
    <col min="520" max="520" width="9.85546875" customWidth="1"/>
    <col min="521" max="521" width="9.28515625" customWidth="1"/>
    <col min="522" max="522" width="10.5703125" bestFit="1" customWidth="1"/>
    <col min="523" max="523" width="17.140625" customWidth="1"/>
    <col min="524" max="524" width="13.42578125" customWidth="1"/>
    <col min="525" max="525" width="11" customWidth="1"/>
    <col min="526" max="526" width="8.85546875" customWidth="1"/>
    <col min="527" max="527" width="10.28515625" customWidth="1"/>
    <col min="528" max="528" width="8.42578125" customWidth="1"/>
    <col min="529" max="532" width="9.5703125" customWidth="1"/>
    <col min="533" max="534" width="9.7109375" customWidth="1"/>
    <col min="537" max="537" width="11.5703125" customWidth="1"/>
    <col min="769" max="769" width="10.28515625" customWidth="1"/>
    <col min="770" max="770" width="14.28515625" customWidth="1"/>
    <col min="771" max="771" width="24.85546875" customWidth="1"/>
    <col min="772" max="772" width="8.42578125" customWidth="1"/>
    <col min="773" max="773" width="11.7109375" customWidth="1"/>
    <col min="774" max="774" width="10.5703125" customWidth="1"/>
    <col min="775" max="775" width="8.7109375" customWidth="1"/>
    <col min="776" max="776" width="9.85546875" customWidth="1"/>
    <col min="777" max="777" width="9.28515625" customWidth="1"/>
    <col min="778" max="778" width="10.5703125" bestFit="1" customWidth="1"/>
    <col min="779" max="779" width="17.140625" customWidth="1"/>
    <col min="780" max="780" width="13.42578125" customWidth="1"/>
    <col min="781" max="781" width="11" customWidth="1"/>
    <col min="782" max="782" width="8.85546875" customWidth="1"/>
    <col min="783" max="783" width="10.28515625" customWidth="1"/>
    <col min="784" max="784" width="8.42578125" customWidth="1"/>
    <col min="785" max="788" width="9.5703125" customWidth="1"/>
    <col min="789" max="790" width="9.7109375" customWidth="1"/>
    <col min="793" max="793" width="11.5703125" customWidth="1"/>
    <col min="1025" max="1025" width="10.28515625" customWidth="1"/>
    <col min="1026" max="1026" width="14.28515625" customWidth="1"/>
    <col min="1027" max="1027" width="24.85546875" customWidth="1"/>
    <col min="1028" max="1028" width="8.42578125" customWidth="1"/>
    <col min="1029" max="1029" width="11.7109375" customWidth="1"/>
    <col min="1030" max="1030" width="10.5703125" customWidth="1"/>
    <col min="1031" max="1031" width="8.7109375" customWidth="1"/>
    <col min="1032" max="1032" width="9.85546875" customWidth="1"/>
    <col min="1033" max="1033" width="9.28515625" customWidth="1"/>
    <col min="1034" max="1034" width="10.5703125" bestFit="1" customWidth="1"/>
    <col min="1035" max="1035" width="17.140625" customWidth="1"/>
    <col min="1036" max="1036" width="13.42578125" customWidth="1"/>
    <col min="1037" max="1037" width="11" customWidth="1"/>
    <col min="1038" max="1038" width="8.85546875" customWidth="1"/>
    <col min="1039" max="1039" width="10.28515625" customWidth="1"/>
    <col min="1040" max="1040" width="8.42578125" customWidth="1"/>
    <col min="1041" max="1044" width="9.5703125" customWidth="1"/>
    <col min="1045" max="1046" width="9.7109375" customWidth="1"/>
    <col min="1049" max="1049" width="11.5703125" customWidth="1"/>
    <col min="1281" max="1281" width="10.28515625" customWidth="1"/>
    <col min="1282" max="1282" width="14.28515625" customWidth="1"/>
    <col min="1283" max="1283" width="24.85546875" customWidth="1"/>
    <col min="1284" max="1284" width="8.42578125" customWidth="1"/>
    <col min="1285" max="1285" width="11.7109375" customWidth="1"/>
    <col min="1286" max="1286" width="10.5703125" customWidth="1"/>
    <col min="1287" max="1287" width="8.7109375" customWidth="1"/>
    <col min="1288" max="1288" width="9.85546875" customWidth="1"/>
    <col min="1289" max="1289" width="9.28515625" customWidth="1"/>
    <col min="1290" max="1290" width="10.5703125" bestFit="1" customWidth="1"/>
    <col min="1291" max="1291" width="17.140625" customWidth="1"/>
    <col min="1292" max="1292" width="13.42578125" customWidth="1"/>
    <col min="1293" max="1293" width="11" customWidth="1"/>
    <col min="1294" max="1294" width="8.85546875" customWidth="1"/>
    <col min="1295" max="1295" width="10.28515625" customWidth="1"/>
    <col min="1296" max="1296" width="8.42578125" customWidth="1"/>
    <col min="1297" max="1300" width="9.5703125" customWidth="1"/>
    <col min="1301" max="1302" width="9.7109375" customWidth="1"/>
    <col min="1305" max="1305" width="11.5703125" customWidth="1"/>
    <col min="1537" max="1537" width="10.28515625" customWidth="1"/>
    <col min="1538" max="1538" width="14.28515625" customWidth="1"/>
    <col min="1539" max="1539" width="24.85546875" customWidth="1"/>
    <col min="1540" max="1540" width="8.42578125" customWidth="1"/>
    <col min="1541" max="1541" width="11.7109375" customWidth="1"/>
    <col min="1542" max="1542" width="10.5703125" customWidth="1"/>
    <col min="1543" max="1543" width="8.7109375" customWidth="1"/>
    <col min="1544" max="1544" width="9.85546875" customWidth="1"/>
    <col min="1545" max="1545" width="9.28515625" customWidth="1"/>
    <col min="1546" max="1546" width="10.5703125" bestFit="1" customWidth="1"/>
    <col min="1547" max="1547" width="17.140625" customWidth="1"/>
    <col min="1548" max="1548" width="13.42578125" customWidth="1"/>
    <col min="1549" max="1549" width="11" customWidth="1"/>
    <col min="1550" max="1550" width="8.85546875" customWidth="1"/>
    <col min="1551" max="1551" width="10.28515625" customWidth="1"/>
    <col min="1552" max="1552" width="8.42578125" customWidth="1"/>
    <col min="1553" max="1556" width="9.5703125" customWidth="1"/>
    <col min="1557" max="1558" width="9.7109375" customWidth="1"/>
    <col min="1561" max="1561" width="11.5703125" customWidth="1"/>
    <col min="1793" max="1793" width="10.28515625" customWidth="1"/>
    <col min="1794" max="1794" width="14.28515625" customWidth="1"/>
    <col min="1795" max="1795" width="24.85546875" customWidth="1"/>
    <col min="1796" max="1796" width="8.42578125" customWidth="1"/>
    <col min="1797" max="1797" width="11.7109375" customWidth="1"/>
    <col min="1798" max="1798" width="10.5703125" customWidth="1"/>
    <col min="1799" max="1799" width="8.7109375" customWidth="1"/>
    <col min="1800" max="1800" width="9.85546875" customWidth="1"/>
    <col min="1801" max="1801" width="9.28515625" customWidth="1"/>
    <col min="1802" max="1802" width="10.5703125" bestFit="1" customWidth="1"/>
    <col min="1803" max="1803" width="17.140625" customWidth="1"/>
    <col min="1804" max="1804" width="13.42578125" customWidth="1"/>
    <col min="1805" max="1805" width="11" customWidth="1"/>
    <col min="1806" max="1806" width="8.85546875" customWidth="1"/>
    <col min="1807" max="1807" width="10.28515625" customWidth="1"/>
    <col min="1808" max="1808" width="8.42578125" customWidth="1"/>
    <col min="1809" max="1812" width="9.5703125" customWidth="1"/>
    <col min="1813" max="1814" width="9.7109375" customWidth="1"/>
    <col min="1817" max="1817" width="11.5703125" customWidth="1"/>
    <col min="2049" max="2049" width="10.28515625" customWidth="1"/>
    <col min="2050" max="2050" width="14.28515625" customWidth="1"/>
    <col min="2051" max="2051" width="24.85546875" customWidth="1"/>
    <col min="2052" max="2052" width="8.42578125" customWidth="1"/>
    <col min="2053" max="2053" width="11.7109375" customWidth="1"/>
    <col min="2054" max="2054" width="10.5703125" customWidth="1"/>
    <col min="2055" max="2055" width="8.7109375" customWidth="1"/>
    <col min="2056" max="2056" width="9.85546875" customWidth="1"/>
    <col min="2057" max="2057" width="9.28515625" customWidth="1"/>
    <col min="2058" max="2058" width="10.5703125" bestFit="1" customWidth="1"/>
    <col min="2059" max="2059" width="17.140625" customWidth="1"/>
    <col min="2060" max="2060" width="13.42578125" customWidth="1"/>
    <col min="2061" max="2061" width="11" customWidth="1"/>
    <col min="2062" max="2062" width="8.85546875" customWidth="1"/>
    <col min="2063" max="2063" width="10.28515625" customWidth="1"/>
    <col min="2064" max="2064" width="8.42578125" customWidth="1"/>
    <col min="2065" max="2068" width="9.5703125" customWidth="1"/>
    <col min="2069" max="2070" width="9.7109375" customWidth="1"/>
    <col min="2073" max="2073" width="11.5703125" customWidth="1"/>
    <col min="2305" max="2305" width="10.28515625" customWidth="1"/>
    <col min="2306" max="2306" width="14.28515625" customWidth="1"/>
    <col min="2307" max="2307" width="24.85546875" customWidth="1"/>
    <col min="2308" max="2308" width="8.42578125" customWidth="1"/>
    <col min="2309" max="2309" width="11.7109375" customWidth="1"/>
    <col min="2310" max="2310" width="10.5703125" customWidth="1"/>
    <col min="2311" max="2311" width="8.7109375" customWidth="1"/>
    <col min="2312" max="2312" width="9.85546875" customWidth="1"/>
    <col min="2313" max="2313" width="9.28515625" customWidth="1"/>
    <col min="2314" max="2314" width="10.5703125" bestFit="1" customWidth="1"/>
    <col min="2315" max="2315" width="17.140625" customWidth="1"/>
    <col min="2316" max="2316" width="13.42578125" customWidth="1"/>
    <col min="2317" max="2317" width="11" customWidth="1"/>
    <col min="2318" max="2318" width="8.85546875" customWidth="1"/>
    <col min="2319" max="2319" width="10.28515625" customWidth="1"/>
    <col min="2320" max="2320" width="8.42578125" customWidth="1"/>
    <col min="2321" max="2324" width="9.5703125" customWidth="1"/>
    <col min="2325" max="2326" width="9.7109375" customWidth="1"/>
    <col min="2329" max="2329" width="11.5703125" customWidth="1"/>
    <col min="2561" max="2561" width="10.28515625" customWidth="1"/>
    <col min="2562" max="2562" width="14.28515625" customWidth="1"/>
    <col min="2563" max="2563" width="24.85546875" customWidth="1"/>
    <col min="2564" max="2564" width="8.42578125" customWidth="1"/>
    <col min="2565" max="2565" width="11.7109375" customWidth="1"/>
    <col min="2566" max="2566" width="10.5703125" customWidth="1"/>
    <col min="2567" max="2567" width="8.7109375" customWidth="1"/>
    <col min="2568" max="2568" width="9.85546875" customWidth="1"/>
    <col min="2569" max="2569" width="9.28515625" customWidth="1"/>
    <col min="2570" max="2570" width="10.5703125" bestFit="1" customWidth="1"/>
    <col min="2571" max="2571" width="17.140625" customWidth="1"/>
    <col min="2572" max="2572" width="13.42578125" customWidth="1"/>
    <col min="2573" max="2573" width="11" customWidth="1"/>
    <col min="2574" max="2574" width="8.85546875" customWidth="1"/>
    <col min="2575" max="2575" width="10.28515625" customWidth="1"/>
    <col min="2576" max="2576" width="8.42578125" customWidth="1"/>
    <col min="2577" max="2580" width="9.5703125" customWidth="1"/>
    <col min="2581" max="2582" width="9.7109375" customWidth="1"/>
    <col min="2585" max="2585" width="11.5703125" customWidth="1"/>
    <col min="2817" max="2817" width="10.28515625" customWidth="1"/>
    <col min="2818" max="2818" width="14.28515625" customWidth="1"/>
    <col min="2819" max="2819" width="24.85546875" customWidth="1"/>
    <col min="2820" max="2820" width="8.42578125" customWidth="1"/>
    <col min="2821" max="2821" width="11.7109375" customWidth="1"/>
    <col min="2822" max="2822" width="10.5703125" customWidth="1"/>
    <col min="2823" max="2823" width="8.7109375" customWidth="1"/>
    <col min="2824" max="2824" width="9.85546875" customWidth="1"/>
    <col min="2825" max="2825" width="9.28515625" customWidth="1"/>
    <col min="2826" max="2826" width="10.5703125" bestFit="1" customWidth="1"/>
    <col min="2827" max="2827" width="17.140625" customWidth="1"/>
    <col min="2828" max="2828" width="13.42578125" customWidth="1"/>
    <col min="2829" max="2829" width="11" customWidth="1"/>
    <col min="2830" max="2830" width="8.85546875" customWidth="1"/>
    <col min="2831" max="2831" width="10.28515625" customWidth="1"/>
    <col min="2832" max="2832" width="8.42578125" customWidth="1"/>
    <col min="2833" max="2836" width="9.5703125" customWidth="1"/>
    <col min="2837" max="2838" width="9.7109375" customWidth="1"/>
    <col min="2841" max="2841" width="11.5703125" customWidth="1"/>
    <col min="3073" max="3073" width="10.28515625" customWidth="1"/>
    <col min="3074" max="3074" width="14.28515625" customWidth="1"/>
    <col min="3075" max="3075" width="24.85546875" customWidth="1"/>
    <col min="3076" max="3076" width="8.42578125" customWidth="1"/>
    <col min="3077" max="3077" width="11.7109375" customWidth="1"/>
    <col min="3078" max="3078" width="10.5703125" customWidth="1"/>
    <col min="3079" max="3079" width="8.7109375" customWidth="1"/>
    <col min="3080" max="3080" width="9.85546875" customWidth="1"/>
    <col min="3081" max="3081" width="9.28515625" customWidth="1"/>
    <col min="3082" max="3082" width="10.5703125" bestFit="1" customWidth="1"/>
    <col min="3083" max="3083" width="17.140625" customWidth="1"/>
    <col min="3084" max="3084" width="13.42578125" customWidth="1"/>
    <col min="3085" max="3085" width="11" customWidth="1"/>
    <col min="3086" max="3086" width="8.85546875" customWidth="1"/>
    <col min="3087" max="3087" width="10.28515625" customWidth="1"/>
    <col min="3088" max="3088" width="8.42578125" customWidth="1"/>
    <col min="3089" max="3092" width="9.5703125" customWidth="1"/>
    <col min="3093" max="3094" width="9.7109375" customWidth="1"/>
    <col min="3097" max="3097" width="11.5703125" customWidth="1"/>
    <col min="3329" max="3329" width="10.28515625" customWidth="1"/>
    <col min="3330" max="3330" width="14.28515625" customWidth="1"/>
    <col min="3331" max="3331" width="24.85546875" customWidth="1"/>
    <col min="3332" max="3332" width="8.42578125" customWidth="1"/>
    <col min="3333" max="3333" width="11.7109375" customWidth="1"/>
    <col min="3334" max="3334" width="10.5703125" customWidth="1"/>
    <col min="3335" max="3335" width="8.7109375" customWidth="1"/>
    <col min="3336" max="3336" width="9.85546875" customWidth="1"/>
    <col min="3337" max="3337" width="9.28515625" customWidth="1"/>
    <col min="3338" max="3338" width="10.5703125" bestFit="1" customWidth="1"/>
    <col min="3339" max="3339" width="17.140625" customWidth="1"/>
    <col min="3340" max="3340" width="13.42578125" customWidth="1"/>
    <col min="3341" max="3341" width="11" customWidth="1"/>
    <col min="3342" max="3342" width="8.85546875" customWidth="1"/>
    <col min="3343" max="3343" width="10.28515625" customWidth="1"/>
    <col min="3344" max="3344" width="8.42578125" customWidth="1"/>
    <col min="3345" max="3348" width="9.5703125" customWidth="1"/>
    <col min="3349" max="3350" width="9.7109375" customWidth="1"/>
    <col min="3353" max="3353" width="11.5703125" customWidth="1"/>
    <col min="3585" max="3585" width="10.28515625" customWidth="1"/>
    <col min="3586" max="3586" width="14.28515625" customWidth="1"/>
    <col min="3587" max="3587" width="24.85546875" customWidth="1"/>
    <col min="3588" max="3588" width="8.42578125" customWidth="1"/>
    <col min="3589" max="3589" width="11.7109375" customWidth="1"/>
    <col min="3590" max="3590" width="10.5703125" customWidth="1"/>
    <col min="3591" max="3591" width="8.7109375" customWidth="1"/>
    <col min="3592" max="3592" width="9.85546875" customWidth="1"/>
    <col min="3593" max="3593" width="9.28515625" customWidth="1"/>
    <col min="3594" max="3594" width="10.5703125" bestFit="1" customWidth="1"/>
    <col min="3595" max="3595" width="17.140625" customWidth="1"/>
    <col min="3596" max="3596" width="13.42578125" customWidth="1"/>
    <col min="3597" max="3597" width="11" customWidth="1"/>
    <col min="3598" max="3598" width="8.85546875" customWidth="1"/>
    <col min="3599" max="3599" width="10.28515625" customWidth="1"/>
    <col min="3600" max="3600" width="8.42578125" customWidth="1"/>
    <col min="3601" max="3604" width="9.5703125" customWidth="1"/>
    <col min="3605" max="3606" width="9.7109375" customWidth="1"/>
    <col min="3609" max="3609" width="11.5703125" customWidth="1"/>
    <col min="3841" max="3841" width="10.28515625" customWidth="1"/>
    <col min="3842" max="3842" width="14.28515625" customWidth="1"/>
    <col min="3843" max="3843" width="24.85546875" customWidth="1"/>
    <col min="3844" max="3844" width="8.42578125" customWidth="1"/>
    <col min="3845" max="3845" width="11.7109375" customWidth="1"/>
    <col min="3846" max="3846" width="10.5703125" customWidth="1"/>
    <col min="3847" max="3847" width="8.7109375" customWidth="1"/>
    <col min="3848" max="3848" width="9.85546875" customWidth="1"/>
    <col min="3849" max="3849" width="9.28515625" customWidth="1"/>
    <col min="3850" max="3850" width="10.5703125" bestFit="1" customWidth="1"/>
    <col min="3851" max="3851" width="17.140625" customWidth="1"/>
    <col min="3852" max="3852" width="13.42578125" customWidth="1"/>
    <col min="3853" max="3853" width="11" customWidth="1"/>
    <col min="3854" max="3854" width="8.85546875" customWidth="1"/>
    <col min="3855" max="3855" width="10.28515625" customWidth="1"/>
    <col min="3856" max="3856" width="8.42578125" customWidth="1"/>
    <col min="3857" max="3860" width="9.5703125" customWidth="1"/>
    <col min="3861" max="3862" width="9.7109375" customWidth="1"/>
    <col min="3865" max="3865" width="11.5703125" customWidth="1"/>
    <col min="4097" max="4097" width="10.28515625" customWidth="1"/>
    <col min="4098" max="4098" width="14.28515625" customWidth="1"/>
    <col min="4099" max="4099" width="24.85546875" customWidth="1"/>
    <col min="4100" max="4100" width="8.42578125" customWidth="1"/>
    <col min="4101" max="4101" width="11.7109375" customWidth="1"/>
    <col min="4102" max="4102" width="10.5703125" customWidth="1"/>
    <col min="4103" max="4103" width="8.7109375" customWidth="1"/>
    <col min="4104" max="4104" width="9.85546875" customWidth="1"/>
    <col min="4105" max="4105" width="9.28515625" customWidth="1"/>
    <col min="4106" max="4106" width="10.5703125" bestFit="1" customWidth="1"/>
    <col min="4107" max="4107" width="17.140625" customWidth="1"/>
    <col min="4108" max="4108" width="13.42578125" customWidth="1"/>
    <col min="4109" max="4109" width="11" customWidth="1"/>
    <col min="4110" max="4110" width="8.85546875" customWidth="1"/>
    <col min="4111" max="4111" width="10.28515625" customWidth="1"/>
    <col min="4112" max="4112" width="8.42578125" customWidth="1"/>
    <col min="4113" max="4116" width="9.5703125" customWidth="1"/>
    <col min="4117" max="4118" width="9.7109375" customWidth="1"/>
    <col min="4121" max="4121" width="11.5703125" customWidth="1"/>
    <col min="4353" max="4353" width="10.28515625" customWidth="1"/>
    <col min="4354" max="4354" width="14.28515625" customWidth="1"/>
    <col min="4355" max="4355" width="24.85546875" customWidth="1"/>
    <col min="4356" max="4356" width="8.42578125" customWidth="1"/>
    <col min="4357" max="4357" width="11.7109375" customWidth="1"/>
    <col min="4358" max="4358" width="10.5703125" customWidth="1"/>
    <col min="4359" max="4359" width="8.7109375" customWidth="1"/>
    <col min="4360" max="4360" width="9.85546875" customWidth="1"/>
    <col min="4361" max="4361" width="9.28515625" customWidth="1"/>
    <col min="4362" max="4362" width="10.5703125" bestFit="1" customWidth="1"/>
    <col min="4363" max="4363" width="17.140625" customWidth="1"/>
    <col min="4364" max="4364" width="13.42578125" customWidth="1"/>
    <col min="4365" max="4365" width="11" customWidth="1"/>
    <col min="4366" max="4366" width="8.85546875" customWidth="1"/>
    <col min="4367" max="4367" width="10.28515625" customWidth="1"/>
    <col min="4368" max="4368" width="8.42578125" customWidth="1"/>
    <col min="4369" max="4372" width="9.5703125" customWidth="1"/>
    <col min="4373" max="4374" width="9.7109375" customWidth="1"/>
    <col min="4377" max="4377" width="11.5703125" customWidth="1"/>
    <col min="4609" max="4609" width="10.28515625" customWidth="1"/>
    <col min="4610" max="4610" width="14.28515625" customWidth="1"/>
    <col min="4611" max="4611" width="24.85546875" customWidth="1"/>
    <col min="4612" max="4612" width="8.42578125" customWidth="1"/>
    <col min="4613" max="4613" width="11.7109375" customWidth="1"/>
    <col min="4614" max="4614" width="10.5703125" customWidth="1"/>
    <col min="4615" max="4615" width="8.7109375" customWidth="1"/>
    <col min="4616" max="4616" width="9.85546875" customWidth="1"/>
    <col min="4617" max="4617" width="9.28515625" customWidth="1"/>
    <col min="4618" max="4618" width="10.5703125" bestFit="1" customWidth="1"/>
    <col min="4619" max="4619" width="17.140625" customWidth="1"/>
    <col min="4620" max="4620" width="13.42578125" customWidth="1"/>
    <col min="4621" max="4621" width="11" customWidth="1"/>
    <col min="4622" max="4622" width="8.85546875" customWidth="1"/>
    <col min="4623" max="4623" width="10.28515625" customWidth="1"/>
    <col min="4624" max="4624" width="8.42578125" customWidth="1"/>
    <col min="4625" max="4628" width="9.5703125" customWidth="1"/>
    <col min="4629" max="4630" width="9.7109375" customWidth="1"/>
    <col min="4633" max="4633" width="11.5703125" customWidth="1"/>
    <col min="4865" max="4865" width="10.28515625" customWidth="1"/>
    <col min="4866" max="4866" width="14.28515625" customWidth="1"/>
    <col min="4867" max="4867" width="24.85546875" customWidth="1"/>
    <col min="4868" max="4868" width="8.42578125" customWidth="1"/>
    <col min="4869" max="4869" width="11.7109375" customWidth="1"/>
    <col min="4870" max="4870" width="10.5703125" customWidth="1"/>
    <col min="4871" max="4871" width="8.7109375" customWidth="1"/>
    <col min="4872" max="4872" width="9.85546875" customWidth="1"/>
    <col min="4873" max="4873" width="9.28515625" customWidth="1"/>
    <col min="4874" max="4874" width="10.5703125" bestFit="1" customWidth="1"/>
    <col min="4875" max="4875" width="17.140625" customWidth="1"/>
    <col min="4876" max="4876" width="13.42578125" customWidth="1"/>
    <col min="4877" max="4877" width="11" customWidth="1"/>
    <col min="4878" max="4878" width="8.85546875" customWidth="1"/>
    <col min="4879" max="4879" width="10.28515625" customWidth="1"/>
    <col min="4880" max="4880" width="8.42578125" customWidth="1"/>
    <col min="4881" max="4884" width="9.5703125" customWidth="1"/>
    <col min="4885" max="4886" width="9.7109375" customWidth="1"/>
    <col min="4889" max="4889" width="11.5703125" customWidth="1"/>
    <col min="5121" max="5121" width="10.28515625" customWidth="1"/>
    <col min="5122" max="5122" width="14.28515625" customWidth="1"/>
    <col min="5123" max="5123" width="24.85546875" customWidth="1"/>
    <col min="5124" max="5124" width="8.42578125" customWidth="1"/>
    <col min="5125" max="5125" width="11.7109375" customWidth="1"/>
    <col min="5126" max="5126" width="10.5703125" customWidth="1"/>
    <col min="5127" max="5127" width="8.7109375" customWidth="1"/>
    <col min="5128" max="5128" width="9.85546875" customWidth="1"/>
    <col min="5129" max="5129" width="9.28515625" customWidth="1"/>
    <col min="5130" max="5130" width="10.5703125" bestFit="1" customWidth="1"/>
    <col min="5131" max="5131" width="17.140625" customWidth="1"/>
    <col min="5132" max="5132" width="13.42578125" customWidth="1"/>
    <col min="5133" max="5133" width="11" customWidth="1"/>
    <col min="5134" max="5134" width="8.85546875" customWidth="1"/>
    <col min="5135" max="5135" width="10.28515625" customWidth="1"/>
    <col min="5136" max="5136" width="8.42578125" customWidth="1"/>
    <col min="5137" max="5140" width="9.5703125" customWidth="1"/>
    <col min="5141" max="5142" width="9.7109375" customWidth="1"/>
    <col min="5145" max="5145" width="11.5703125" customWidth="1"/>
    <col min="5377" max="5377" width="10.28515625" customWidth="1"/>
    <col min="5378" max="5378" width="14.28515625" customWidth="1"/>
    <col min="5379" max="5379" width="24.85546875" customWidth="1"/>
    <col min="5380" max="5380" width="8.42578125" customWidth="1"/>
    <col min="5381" max="5381" width="11.7109375" customWidth="1"/>
    <col min="5382" max="5382" width="10.5703125" customWidth="1"/>
    <col min="5383" max="5383" width="8.7109375" customWidth="1"/>
    <col min="5384" max="5384" width="9.85546875" customWidth="1"/>
    <col min="5385" max="5385" width="9.28515625" customWidth="1"/>
    <col min="5386" max="5386" width="10.5703125" bestFit="1" customWidth="1"/>
    <col min="5387" max="5387" width="17.140625" customWidth="1"/>
    <col min="5388" max="5388" width="13.42578125" customWidth="1"/>
    <col min="5389" max="5389" width="11" customWidth="1"/>
    <col min="5390" max="5390" width="8.85546875" customWidth="1"/>
    <col min="5391" max="5391" width="10.28515625" customWidth="1"/>
    <col min="5392" max="5392" width="8.42578125" customWidth="1"/>
    <col min="5393" max="5396" width="9.5703125" customWidth="1"/>
    <col min="5397" max="5398" width="9.7109375" customWidth="1"/>
    <col min="5401" max="5401" width="11.5703125" customWidth="1"/>
    <col min="5633" max="5633" width="10.28515625" customWidth="1"/>
    <col min="5634" max="5634" width="14.28515625" customWidth="1"/>
    <col min="5635" max="5635" width="24.85546875" customWidth="1"/>
    <col min="5636" max="5636" width="8.42578125" customWidth="1"/>
    <col min="5637" max="5637" width="11.7109375" customWidth="1"/>
    <col min="5638" max="5638" width="10.5703125" customWidth="1"/>
    <col min="5639" max="5639" width="8.7109375" customWidth="1"/>
    <col min="5640" max="5640" width="9.85546875" customWidth="1"/>
    <col min="5641" max="5641" width="9.28515625" customWidth="1"/>
    <col min="5642" max="5642" width="10.5703125" bestFit="1" customWidth="1"/>
    <col min="5643" max="5643" width="17.140625" customWidth="1"/>
    <col min="5644" max="5644" width="13.42578125" customWidth="1"/>
    <col min="5645" max="5645" width="11" customWidth="1"/>
    <col min="5646" max="5646" width="8.85546875" customWidth="1"/>
    <col min="5647" max="5647" width="10.28515625" customWidth="1"/>
    <col min="5648" max="5648" width="8.42578125" customWidth="1"/>
    <col min="5649" max="5652" width="9.5703125" customWidth="1"/>
    <col min="5653" max="5654" width="9.7109375" customWidth="1"/>
    <col min="5657" max="5657" width="11.5703125" customWidth="1"/>
    <col min="5889" max="5889" width="10.28515625" customWidth="1"/>
    <col min="5890" max="5890" width="14.28515625" customWidth="1"/>
    <col min="5891" max="5891" width="24.85546875" customWidth="1"/>
    <col min="5892" max="5892" width="8.42578125" customWidth="1"/>
    <col min="5893" max="5893" width="11.7109375" customWidth="1"/>
    <col min="5894" max="5894" width="10.5703125" customWidth="1"/>
    <col min="5895" max="5895" width="8.7109375" customWidth="1"/>
    <col min="5896" max="5896" width="9.85546875" customWidth="1"/>
    <col min="5897" max="5897" width="9.28515625" customWidth="1"/>
    <col min="5898" max="5898" width="10.5703125" bestFit="1" customWidth="1"/>
    <col min="5899" max="5899" width="17.140625" customWidth="1"/>
    <col min="5900" max="5900" width="13.42578125" customWidth="1"/>
    <col min="5901" max="5901" width="11" customWidth="1"/>
    <col min="5902" max="5902" width="8.85546875" customWidth="1"/>
    <col min="5903" max="5903" width="10.28515625" customWidth="1"/>
    <col min="5904" max="5904" width="8.42578125" customWidth="1"/>
    <col min="5905" max="5908" width="9.5703125" customWidth="1"/>
    <col min="5909" max="5910" width="9.7109375" customWidth="1"/>
    <col min="5913" max="5913" width="11.5703125" customWidth="1"/>
    <col min="6145" max="6145" width="10.28515625" customWidth="1"/>
    <col min="6146" max="6146" width="14.28515625" customWidth="1"/>
    <col min="6147" max="6147" width="24.85546875" customWidth="1"/>
    <col min="6148" max="6148" width="8.42578125" customWidth="1"/>
    <col min="6149" max="6149" width="11.7109375" customWidth="1"/>
    <col min="6150" max="6150" width="10.5703125" customWidth="1"/>
    <col min="6151" max="6151" width="8.7109375" customWidth="1"/>
    <col min="6152" max="6152" width="9.85546875" customWidth="1"/>
    <col min="6153" max="6153" width="9.28515625" customWidth="1"/>
    <col min="6154" max="6154" width="10.5703125" bestFit="1" customWidth="1"/>
    <col min="6155" max="6155" width="17.140625" customWidth="1"/>
    <col min="6156" max="6156" width="13.42578125" customWidth="1"/>
    <col min="6157" max="6157" width="11" customWidth="1"/>
    <col min="6158" max="6158" width="8.85546875" customWidth="1"/>
    <col min="6159" max="6159" width="10.28515625" customWidth="1"/>
    <col min="6160" max="6160" width="8.42578125" customWidth="1"/>
    <col min="6161" max="6164" width="9.5703125" customWidth="1"/>
    <col min="6165" max="6166" width="9.7109375" customWidth="1"/>
    <col min="6169" max="6169" width="11.5703125" customWidth="1"/>
    <col min="6401" max="6401" width="10.28515625" customWidth="1"/>
    <col min="6402" max="6402" width="14.28515625" customWidth="1"/>
    <col min="6403" max="6403" width="24.85546875" customWidth="1"/>
    <col min="6404" max="6404" width="8.42578125" customWidth="1"/>
    <col min="6405" max="6405" width="11.7109375" customWidth="1"/>
    <col min="6406" max="6406" width="10.5703125" customWidth="1"/>
    <col min="6407" max="6407" width="8.7109375" customWidth="1"/>
    <col min="6408" max="6408" width="9.85546875" customWidth="1"/>
    <col min="6409" max="6409" width="9.28515625" customWidth="1"/>
    <col min="6410" max="6410" width="10.5703125" bestFit="1" customWidth="1"/>
    <col min="6411" max="6411" width="17.140625" customWidth="1"/>
    <col min="6412" max="6412" width="13.42578125" customWidth="1"/>
    <col min="6413" max="6413" width="11" customWidth="1"/>
    <col min="6414" max="6414" width="8.85546875" customWidth="1"/>
    <col min="6415" max="6415" width="10.28515625" customWidth="1"/>
    <col min="6416" max="6416" width="8.42578125" customWidth="1"/>
    <col min="6417" max="6420" width="9.5703125" customWidth="1"/>
    <col min="6421" max="6422" width="9.7109375" customWidth="1"/>
    <col min="6425" max="6425" width="11.5703125" customWidth="1"/>
    <col min="6657" max="6657" width="10.28515625" customWidth="1"/>
    <col min="6658" max="6658" width="14.28515625" customWidth="1"/>
    <col min="6659" max="6659" width="24.85546875" customWidth="1"/>
    <col min="6660" max="6660" width="8.42578125" customWidth="1"/>
    <col min="6661" max="6661" width="11.7109375" customWidth="1"/>
    <col min="6662" max="6662" width="10.5703125" customWidth="1"/>
    <col min="6663" max="6663" width="8.7109375" customWidth="1"/>
    <col min="6664" max="6664" width="9.85546875" customWidth="1"/>
    <col min="6665" max="6665" width="9.28515625" customWidth="1"/>
    <col min="6666" max="6666" width="10.5703125" bestFit="1" customWidth="1"/>
    <col min="6667" max="6667" width="17.140625" customWidth="1"/>
    <col min="6668" max="6668" width="13.42578125" customWidth="1"/>
    <col min="6669" max="6669" width="11" customWidth="1"/>
    <col min="6670" max="6670" width="8.85546875" customWidth="1"/>
    <col min="6671" max="6671" width="10.28515625" customWidth="1"/>
    <col min="6672" max="6672" width="8.42578125" customWidth="1"/>
    <col min="6673" max="6676" width="9.5703125" customWidth="1"/>
    <col min="6677" max="6678" width="9.7109375" customWidth="1"/>
    <col min="6681" max="6681" width="11.5703125" customWidth="1"/>
    <col min="6913" max="6913" width="10.28515625" customWidth="1"/>
    <col min="6914" max="6914" width="14.28515625" customWidth="1"/>
    <col min="6915" max="6915" width="24.85546875" customWidth="1"/>
    <col min="6916" max="6916" width="8.42578125" customWidth="1"/>
    <col min="6917" max="6917" width="11.7109375" customWidth="1"/>
    <col min="6918" max="6918" width="10.5703125" customWidth="1"/>
    <col min="6919" max="6919" width="8.7109375" customWidth="1"/>
    <col min="6920" max="6920" width="9.85546875" customWidth="1"/>
    <col min="6921" max="6921" width="9.28515625" customWidth="1"/>
    <col min="6922" max="6922" width="10.5703125" bestFit="1" customWidth="1"/>
    <col min="6923" max="6923" width="17.140625" customWidth="1"/>
    <col min="6924" max="6924" width="13.42578125" customWidth="1"/>
    <col min="6925" max="6925" width="11" customWidth="1"/>
    <col min="6926" max="6926" width="8.85546875" customWidth="1"/>
    <col min="6927" max="6927" width="10.28515625" customWidth="1"/>
    <col min="6928" max="6928" width="8.42578125" customWidth="1"/>
    <col min="6929" max="6932" width="9.5703125" customWidth="1"/>
    <col min="6933" max="6934" width="9.7109375" customWidth="1"/>
    <col min="6937" max="6937" width="11.5703125" customWidth="1"/>
    <col min="7169" max="7169" width="10.28515625" customWidth="1"/>
    <col min="7170" max="7170" width="14.28515625" customWidth="1"/>
    <col min="7171" max="7171" width="24.85546875" customWidth="1"/>
    <col min="7172" max="7172" width="8.42578125" customWidth="1"/>
    <col min="7173" max="7173" width="11.7109375" customWidth="1"/>
    <col min="7174" max="7174" width="10.5703125" customWidth="1"/>
    <col min="7175" max="7175" width="8.7109375" customWidth="1"/>
    <col min="7176" max="7176" width="9.85546875" customWidth="1"/>
    <col min="7177" max="7177" width="9.28515625" customWidth="1"/>
    <col min="7178" max="7178" width="10.5703125" bestFit="1" customWidth="1"/>
    <col min="7179" max="7179" width="17.140625" customWidth="1"/>
    <col min="7180" max="7180" width="13.42578125" customWidth="1"/>
    <col min="7181" max="7181" width="11" customWidth="1"/>
    <col min="7182" max="7182" width="8.85546875" customWidth="1"/>
    <col min="7183" max="7183" width="10.28515625" customWidth="1"/>
    <col min="7184" max="7184" width="8.42578125" customWidth="1"/>
    <col min="7185" max="7188" width="9.5703125" customWidth="1"/>
    <col min="7189" max="7190" width="9.7109375" customWidth="1"/>
    <col min="7193" max="7193" width="11.5703125" customWidth="1"/>
    <col min="7425" max="7425" width="10.28515625" customWidth="1"/>
    <col min="7426" max="7426" width="14.28515625" customWidth="1"/>
    <col min="7427" max="7427" width="24.85546875" customWidth="1"/>
    <col min="7428" max="7428" width="8.42578125" customWidth="1"/>
    <col min="7429" max="7429" width="11.7109375" customWidth="1"/>
    <col min="7430" max="7430" width="10.5703125" customWidth="1"/>
    <col min="7431" max="7431" width="8.7109375" customWidth="1"/>
    <col min="7432" max="7432" width="9.85546875" customWidth="1"/>
    <col min="7433" max="7433" width="9.28515625" customWidth="1"/>
    <col min="7434" max="7434" width="10.5703125" bestFit="1" customWidth="1"/>
    <col min="7435" max="7435" width="17.140625" customWidth="1"/>
    <col min="7436" max="7436" width="13.42578125" customWidth="1"/>
    <col min="7437" max="7437" width="11" customWidth="1"/>
    <col min="7438" max="7438" width="8.85546875" customWidth="1"/>
    <col min="7439" max="7439" width="10.28515625" customWidth="1"/>
    <col min="7440" max="7440" width="8.42578125" customWidth="1"/>
    <col min="7441" max="7444" width="9.5703125" customWidth="1"/>
    <col min="7445" max="7446" width="9.7109375" customWidth="1"/>
    <col min="7449" max="7449" width="11.5703125" customWidth="1"/>
    <col min="7681" max="7681" width="10.28515625" customWidth="1"/>
    <col min="7682" max="7682" width="14.28515625" customWidth="1"/>
    <col min="7683" max="7683" width="24.85546875" customWidth="1"/>
    <col min="7684" max="7684" width="8.42578125" customWidth="1"/>
    <col min="7685" max="7685" width="11.7109375" customWidth="1"/>
    <col min="7686" max="7686" width="10.5703125" customWidth="1"/>
    <col min="7687" max="7687" width="8.7109375" customWidth="1"/>
    <col min="7688" max="7688" width="9.85546875" customWidth="1"/>
    <col min="7689" max="7689" width="9.28515625" customWidth="1"/>
    <col min="7690" max="7690" width="10.5703125" bestFit="1" customWidth="1"/>
    <col min="7691" max="7691" width="17.140625" customWidth="1"/>
    <col min="7692" max="7692" width="13.42578125" customWidth="1"/>
    <col min="7693" max="7693" width="11" customWidth="1"/>
    <col min="7694" max="7694" width="8.85546875" customWidth="1"/>
    <col min="7695" max="7695" width="10.28515625" customWidth="1"/>
    <col min="7696" max="7696" width="8.42578125" customWidth="1"/>
    <col min="7697" max="7700" width="9.5703125" customWidth="1"/>
    <col min="7701" max="7702" width="9.7109375" customWidth="1"/>
    <col min="7705" max="7705" width="11.5703125" customWidth="1"/>
    <col min="7937" max="7937" width="10.28515625" customWidth="1"/>
    <col min="7938" max="7938" width="14.28515625" customWidth="1"/>
    <col min="7939" max="7939" width="24.85546875" customWidth="1"/>
    <col min="7940" max="7940" width="8.42578125" customWidth="1"/>
    <col min="7941" max="7941" width="11.7109375" customWidth="1"/>
    <col min="7942" max="7942" width="10.5703125" customWidth="1"/>
    <col min="7943" max="7943" width="8.7109375" customWidth="1"/>
    <col min="7944" max="7944" width="9.85546875" customWidth="1"/>
    <col min="7945" max="7945" width="9.28515625" customWidth="1"/>
    <col min="7946" max="7946" width="10.5703125" bestFit="1" customWidth="1"/>
    <col min="7947" max="7947" width="17.140625" customWidth="1"/>
    <col min="7948" max="7948" width="13.42578125" customWidth="1"/>
    <col min="7949" max="7949" width="11" customWidth="1"/>
    <col min="7950" max="7950" width="8.85546875" customWidth="1"/>
    <col min="7951" max="7951" width="10.28515625" customWidth="1"/>
    <col min="7952" max="7952" width="8.42578125" customWidth="1"/>
    <col min="7953" max="7956" width="9.5703125" customWidth="1"/>
    <col min="7957" max="7958" width="9.7109375" customWidth="1"/>
    <col min="7961" max="7961" width="11.5703125" customWidth="1"/>
    <col min="8193" max="8193" width="10.28515625" customWidth="1"/>
    <col min="8194" max="8194" width="14.28515625" customWidth="1"/>
    <col min="8195" max="8195" width="24.85546875" customWidth="1"/>
    <col min="8196" max="8196" width="8.42578125" customWidth="1"/>
    <col min="8197" max="8197" width="11.7109375" customWidth="1"/>
    <col min="8198" max="8198" width="10.5703125" customWidth="1"/>
    <col min="8199" max="8199" width="8.7109375" customWidth="1"/>
    <col min="8200" max="8200" width="9.85546875" customWidth="1"/>
    <col min="8201" max="8201" width="9.28515625" customWidth="1"/>
    <col min="8202" max="8202" width="10.5703125" bestFit="1" customWidth="1"/>
    <col min="8203" max="8203" width="17.140625" customWidth="1"/>
    <col min="8204" max="8204" width="13.42578125" customWidth="1"/>
    <col min="8205" max="8205" width="11" customWidth="1"/>
    <col min="8206" max="8206" width="8.85546875" customWidth="1"/>
    <col min="8207" max="8207" width="10.28515625" customWidth="1"/>
    <col min="8208" max="8208" width="8.42578125" customWidth="1"/>
    <col min="8209" max="8212" width="9.5703125" customWidth="1"/>
    <col min="8213" max="8214" width="9.7109375" customWidth="1"/>
    <col min="8217" max="8217" width="11.5703125" customWidth="1"/>
    <col min="8449" max="8449" width="10.28515625" customWidth="1"/>
    <col min="8450" max="8450" width="14.28515625" customWidth="1"/>
    <col min="8451" max="8451" width="24.85546875" customWidth="1"/>
    <col min="8452" max="8452" width="8.42578125" customWidth="1"/>
    <col min="8453" max="8453" width="11.7109375" customWidth="1"/>
    <col min="8454" max="8454" width="10.5703125" customWidth="1"/>
    <col min="8455" max="8455" width="8.7109375" customWidth="1"/>
    <col min="8456" max="8456" width="9.85546875" customWidth="1"/>
    <col min="8457" max="8457" width="9.28515625" customWidth="1"/>
    <col min="8458" max="8458" width="10.5703125" bestFit="1" customWidth="1"/>
    <col min="8459" max="8459" width="17.140625" customWidth="1"/>
    <col min="8460" max="8460" width="13.42578125" customWidth="1"/>
    <col min="8461" max="8461" width="11" customWidth="1"/>
    <col min="8462" max="8462" width="8.85546875" customWidth="1"/>
    <col min="8463" max="8463" width="10.28515625" customWidth="1"/>
    <col min="8464" max="8464" width="8.42578125" customWidth="1"/>
    <col min="8465" max="8468" width="9.5703125" customWidth="1"/>
    <col min="8469" max="8470" width="9.7109375" customWidth="1"/>
    <col min="8473" max="8473" width="11.5703125" customWidth="1"/>
    <col min="8705" max="8705" width="10.28515625" customWidth="1"/>
    <col min="8706" max="8706" width="14.28515625" customWidth="1"/>
    <col min="8707" max="8707" width="24.85546875" customWidth="1"/>
    <col min="8708" max="8708" width="8.42578125" customWidth="1"/>
    <col min="8709" max="8709" width="11.7109375" customWidth="1"/>
    <col min="8710" max="8710" width="10.5703125" customWidth="1"/>
    <col min="8711" max="8711" width="8.7109375" customWidth="1"/>
    <col min="8712" max="8712" width="9.85546875" customWidth="1"/>
    <col min="8713" max="8713" width="9.28515625" customWidth="1"/>
    <col min="8714" max="8714" width="10.5703125" bestFit="1" customWidth="1"/>
    <col min="8715" max="8715" width="17.140625" customWidth="1"/>
    <col min="8716" max="8716" width="13.42578125" customWidth="1"/>
    <col min="8717" max="8717" width="11" customWidth="1"/>
    <col min="8718" max="8718" width="8.85546875" customWidth="1"/>
    <col min="8719" max="8719" width="10.28515625" customWidth="1"/>
    <col min="8720" max="8720" width="8.42578125" customWidth="1"/>
    <col min="8721" max="8724" width="9.5703125" customWidth="1"/>
    <col min="8725" max="8726" width="9.7109375" customWidth="1"/>
    <col min="8729" max="8729" width="11.5703125" customWidth="1"/>
    <col min="8961" max="8961" width="10.28515625" customWidth="1"/>
    <col min="8962" max="8962" width="14.28515625" customWidth="1"/>
    <col min="8963" max="8963" width="24.85546875" customWidth="1"/>
    <col min="8964" max="8964" width="8.42578125" customWidth="1"/>
    <col min="8965" max="8965" width="11.7109375" customWidth="1"/>
    <col min="8966" max="8966" width="10.5703125" customWidth="1"/>
    <col min="8967" max="8967" width="8.7109375" customWidth="1"/>
    <col min="8968" max="8968" width="9.85546875" customWidth="1"/>
    <col min="8969" max="8969" width="9.28515625" customWidth="1"/>
    <col min="8970" max="8970" width="10.5703125" bestFit="1" customWidth="1"/>
    <col min="8971" max="8971" width="17.140625" customWidth="1"/>
    <col min="8972" max="8972" width="13.42578125" customWidth="1"/>
    <col min="8973" max="8973" width="11" customWidth="1"/>
    <col min="8974" max="8974" width="8.85546875" customWidth="1"/>
    <col min="8975" max="8975" width="10.28515625" customWidth="1"/>
    <col min="8976" max="8976" width="8.42578125" customWidth="1"/>
    <col min="8977" max="8980" width="9.5703125" customWidth="1"/>
    <col min="8981" max="8982" width="9.7109375" customWidth="1"/>
    <col min="8985" max="8985" width="11.5703125" customWidth="1"/>
    <col min="9217" max="9217" width="10.28515625" customWidth="1"/>
    <col min="9218" max="9218" width="14.28515625" customWidth="1"/>
    <col min="9219" max="9219" width="24.85546875" customWidth="1"/>
    <col min="9220" max="9220" width="8.42578125" customWidth="1"/>
    <col min="9221" max="9221" width="11.7109375" customWidth="1"/>
    <col min="9222" max="9222" width="10.5703125" customWidth="1"/>
    <col min="9223" max="9223" width="8.7109375" customWidth="1"/>
    <col min="9224" max="9224" width="9.85546875" customWidth="1"/>
    <col min="9225" max="9225" width="9.28515625" customWidth="1"/>
    <col min="9226" max="9226" width="10.5703125" bestFit="1" customWidth="1"/>
    <col min="9227" max="9227" width="17.140625" customWidth="1"/>
    <col min="9228" max="9228" width="13.42578125" customWidth="1"/>
    <col min="9229" max="9229" width="11" customWidth="1"/>
    <col min="9230" max="9230" width="8.85546875" customWidth="1"/>
    <col min="9231" max="9231" width="10.28515625" customWidth="1"/>
    <col min="9232" max="9232" width="8.42578125" customWidth="1"/>
    <col min="9233" max="9236" width="9.5703125" customWidth="1"/>
    <col min="9237" max="9238" width="9.7109375" customWidth="1"/>
    <col min="9241" max="9241" width="11.5703125" customWidth="1"/>
    <col min="9473" max="9473" width="10.28515625" customWidth="1"/>
    <col min="9474" max="9474" width="14.28515625" customWidth="1"/>
    <col min="9475" max="9475" width="24.85546875" customWidth="1"/>
    <col min="9476" max="9476" width="8.42578125" customWidth="1"/>
    <col min="9477" max="9477" width="11.7109375" customWidth="1"/>
    <col min="9478" max="9478" width="10.5703125" customWidth="1"/>
    <col min="9479" max="9479" width="8.7109375" customWidth="1"/>
    <col min="9480" max="9480" width="9.85546875" customWidth="1"/>
    <col min="9481" max="9481" width="9.28515625" customWidth="1"/>
    <col min="9482" max="9482" width="10.5703125" bestFit="1" customWidth="1"/>
    <col min="9483" max="9483" width="17.140625" customWidth="1"/>
    <col min="9484" max="9484" width="13.42578125" customWidth="1"/>
    <col min="9485" max="9485" width="11" customWidth="1"/>
    <col min="9486" max="9486" width="8.85546875" customWidth="1"/>
    <col min="9487" max="9487" width="10.28515625" customWidth="1"/>
    <col min="9488" max="9488" width="8.42578125" customWidth="1"/>
    <col min="9489" max="9492" width="9.5703125" customWidth="1"/>
    <col min="9493" max="9494" width="9.7109375" customWidth="1"/>
    <col min="9497" max="9497" width="11.5703125" customWidth="1"/>
    <col min="9729" max="9729" width="10.28515625" customWidth="1"/>
    <col min="9730" max="9730" width="14.28515625" customWidth="1"/>
    <col min="9731" max="9731" width="24.85546875" customWidth="1"/>
    <col min="9732" max="9732" width="8.42578125" customWidth="1"/>
    <col min="9733" max="9733" width="11.7109375" customWidth="1"/>
    <col min="9734" max="9734" width="10.5703125" customWidth="1"/>
    <col min="9735" max="9735" width="8.7109375" customWidth="1"/>
    <col min="9736" max="9736" width="9.85546875" customWidth="1"/>
    <col min="9737" max="9737" width="9.28515625" customWidth="1"/>
    <col min="9738" max="9738" width="10.5703125" bestFit="1" customWidth="1"/>
    <col min="9739" max="9739" width="17.140625" customWidth="1"/>
    <col min="9740" max="9740" width="13.42578125" customWidth="1"/>
    <col min="9741" max="9741" width="11" customWidth="1"/>
    <col min="9742" max="9742" width="8.85546875" customWidth="1"/>
    <col min="9743" max="9743" width="10.28515625" customWidth="1"/>
    <col min="9744" max="9744" width="8.42578125" customWidth="1"/>
    <col min="9745" max="9748" width="9.5703125" customWidth="1"/>
    <col min="9749" max="9750" width="9.7109375" customWidth="1"/>
    <col min="9753" max="9753" width="11.5703125" customWidth="1"/>
    <col min="9985" max="9985" width="10.28515625" customWidth="1"/>
    <col min="9986" max="9986" width="14.28515625" customWidth="1"/>
    <col min="9987" max="9987" width="24.85546875" customWidth="1"/>
    <col min="9988" max="9988" width="8.42578125" customWidth="1"/>
    <col min="9989" max="9989" width="11.7109375" customWidth="1"/>
    <col min="9990" max="9990" width="10.5703125" customWidth="1"/>
    <col min="9991" max="9991" width="8.7109375" customWidth="1"/>
    <col min="9992" max="9992" width="9.85546875" customWidth="1"/>
    <col min="9993" max="9993" width="9.28515625" customWidth="1"/>
    <col min="9994" max="9994" width="10.5703125" bestFit="1" customWidth="1"/>
    <col min="9995" max="9995" width="17.140625" customWidth="1"/>
    <col min="9996" max="9996" width="13.42578125" customWidth="1"/>
    <col min="9997" max="9997" width="11" customWidth="1"/>
    <col min="9998" max="9998" width="8.85546875" customWidth="1"/>
    <col min="9999" max="9999" width="10.28515625" customWidth="1"/>
    <col min="10000" max="10000" width="8.42578125" customWidth="1"/>
    <col min="10001" max="10004" width="9.5703125" customWidth="1"/>
    <col min="10005" max="10006" width="9.7109375" customWidth="1"/>
    <col min="10009" max="10009" width="11.5703125" customWidth="1"/>
    <col min="10241" max="10241" width="10.28515625" customWidth="1"/>
    <col min="10242" max="10242" width="14.28515625" customWidth="1"/>
    <col min="10243" max="10243" width="24.85546875" customWidth="1"/>
    <col min="10244" max="10244" width="8.42578125" customWidth="1"/>
    <col min="10245" max="10245" width="11.7109375" customWidth="1"/>
    <col min="10246" max="10246" width="10.5703125" customWidth="1"/>
    <col min="10247" max="10247" width="8.7109375" customWidth="1"/>
    <col min="10248" max="10248" width="9.85546875" customWidth="1"/>
    <col min="10249" max="10249" width="9.28515625" customWidth="1"/>
    <col min="10250" max="10250" width="10.5703125" bestFit="1" customWidth="1"/>
    <col min="10251" max="10251" width="17.140625" customWidth="1"/>
    <col min="10252" max="10252" width="13.42578125" customWidth="1"/>
    <col min="10253" max="10253" width="11" customWidth="1"/>
    <col min="10254" max="10254" width="8.85546875" customWidth="1"/>
    <col min="10255" max="10255" width="10.28515625" customWidth="1"/>
    <col min="10256" max="10256" width="8.42578125" customWidth="1"/>
    <col min="10257" max="10260" width="9.5703125" customWidth="1"/>
    <col min="10261" max="10262" width="9.7109375" customWidth="1"/>
    <col min="10265" max="10265" width="11.5703125" customWidth="1"/>
    <col min="10497" max="10497" width="10.28515625" customWidth="1"/>
    <col min="10498" max="10498" width="14.28515625" customWidth="1"/>
    <col min="10499" max="10499" width="24.85546875" customWidth="1"/>
    <col min="10500" max="10500" width="8.42578125" customWidth="1"/>
    <col min="10501" max="10501" width="11.7109375" customWidth="1"/>
    <col min="10502" max="10502" width="10.5703125" customWidth="1"/>
    <col min="10503" max="10503" width="8.7109375" customWidth="1"/>
    <col min="10504" max="10504" width="9.85546875" customWidth="1"/>
    <col min="10505" max="10505" width="9.28515625" customWidth="1"/>
    <col min="10506" max="10506" width="10.5703125" bestFit="1" customWidth="1"/>
    <col min="10507" max="10507" width="17.140625" customWidth="1"/>
    <col min="10508" max="10508" width="13.42578125" customWidth="1"/>
    <col min="10509" max="10509" width="11" customWidth="1"/>
    <col min="10510" max="10510" width="8.85546875" customWidth="1"/>
    <col min="10511" max="10511" width="10.28515625" customWidth="1"/>
    <col min="10512" max="10512" width="8.42578125" customWidth="1"/>
    <col min="10513" max="10516" width="9.5703125" customWidth="1"/>
    <col min="10517" max="10518" width="9.7109375" customWidth="1"/>
    <col min="10521" max="10521" width="11.5703125" customWidth="1"/>
    <col min="10753" max="10753" width="10.28515625" customWidth="1"/>
    <col min="10754" max="10754" width="14.28515625" customWidth="1"/>
    <col min="10755" max="10755" width="24.85546875" customWidth="1"/>
    <col min="10756" max="10756" width="8.42578125" customWidth="1"/>
    <col min="10757" max="10757" width="11.7109375" customWidth="1"/>
    <col min="10758" max="10758" width="10.5703125" customWidth="1"/>
    <col min="10759" max="10759" width="8.7109375" customWidth="1"/>
    <col min="10760" max="10760" width="9.85546875" customWidth="1"/>
    <col min="10761" max="10761" width="9.28515625" customWidth="1"/>
    <col min="10762" max="10762" width="10.5703125" bestFit="1" customWidth="1"/>
    <col min="10763" max="10763" width="17.140625" customWidth="1"/>
    <col min="10764" max="10764" width="13.42578125" customWidth="1"/>
    <col min="10765" max="10765" width="11" customWidth="1"/>
    <col min="10766" max="10766" width="8.85546875" customWidth="1"/>
    <col min="10767" max="10767" width="10.28515625" customWidth="1"/>
    <col min="10768" max="10768" width="8.42578125" customWidth="1"/>
    <col min="10769" max="10772" width="9.5703125" customWidth="1"/>
    <col min="10773" max="10774" width="9.7109375" customWidth="1"/>
    <col min="10777" max="10777" width="11.5703125" customWidth="1"/>
    <col min="11009" max="11009" width="10.28515625" customWidth="1"/>
    <col min="11010" max="11010" width="14.28515625" customWidth="1"/>
    <col min="11011" max="11011" width="24.85546875" customWidth="1"/>
    <col min="11012" max="11012" width="8.42578125" customWidth="1"/>
    <col min="11013" max="11013" width="11.7109375" customWidth="1"/>
    <col min="11014" max="11014" width="10.5703125" customWidth="1"/>
    <col min="11015" max="11015" width="8.7109375" customWidth="1"/>
    <col min="11016" max="11016" width="9.85546875" customWidth="1"/>
    <col min="11017" max="11017" width="9.28515625" customWidth="1"/>
    <col min="11018" max="11018" width="10.5703125" bestFit="1" customWidth="1"/>
    <col min="11019" max="11019" width="17.140625" customWidth="1"/>
    <col min="11020" max="11020" width="13.42578125" customWidth="1"/>
    <col min="11021" max="11021" width="11" customWidth="1"/>
    <col min="11022" max="11022" width="8.85546875" customWidth="1"/>
    <col min="11023" max="11023" width="10.28515625" customWidth="1"/>
    <col min="11024" max="11024" width="8.42578125" customWidth="1"/>
    <col min="11025" max="11028" width="9.5703125" customWidth="1"/>
    <col min="11029" max="11030" width="9.7109375" customWidth="1"/>
    <col min="11033" max="11033" width="11.5703125" customWidth="1"/>
    <col min="11265" max="11265" width="10.28515625" customWidth="1"/>
    <col min="11266" max="11266" width="14.28515625" customWidth="1"/>
    <col min="11267" max="11267" width="24.85546875" customWidth="1"/>
    <col min="11268" max="11268" width="8.42578125" customWidth="1"/>
    <col min="11269" max="11269" width="11.7109375" customWidth="1"/>
    <col min="11270" max="11270" width="10.5703125" customWidth="1"/>
    <col min="11271" max="11271" width="8.7109375" customWidth="1"/>
    <col min="11272" max="11272" width="9.85546875" customWidth="1"/>
    <col min="11273" max="11273" width="9.28515625" customWidth="1"/>
    <col min="11274" max="11274" width="10.5703125" bestFit="1" customWidth="1"/>
    <col min="11275" max="11275" width="17.140625" customWidth="1"/>
    <col min="11276" max="11276" width="13.42578125" customWidth="1"/>
    <col min="11277" max="11277" width="11" customWidth="1"/>
    <col min="11278" max="11278" width="8.85546875" customWidth="1"/>
    <col min="11279" max="11279" width="10.28515625" customWidth="1"/>
    <col min="11280" max="11280" width="8.42578125" customWidth="1"/>
    <col min="11281" max="11284" width="9.5703125" customWidth="1"/>
    <col min="11285" max="11286" width="9.7109375" customWidth="1"/>
    <col min="11289" max="11289" width="11.5703125" customWidth="1"/>
    <col min="11521" max="11521" width="10.28515625" customWidth="1"/>
    <col min="11522" max="11522" width="14.28515625" customWidth="1"/>
    <col min="11523" max="11523" width="24.85546875" customWidth="1"/>
    <col min="11524" max="11524" width="8.42578125" customWidth="1"/>
    <col min="11525" max="11525" width="11.7109375" customWidth="1"/>
    <col min="11526" max="11526" width="10.5703125" customWidth="1"/>
    <col min="11527" max="11527" width="8.7109375" customWidth="1"/>
    <col min="11528" max="11528" width="9.85546875" customWidth="1"/>
    <col min="11529" max="11529" width="9.28515625" customWidth="1"/>
    <col min="11530" max="11530" width="10.5703125" bestFit="1" customWidth="1"/>
    <col min="11531" max="11531" width="17.140625" customWidth="1"/>
    <col min="11532" max="11532" width="13.42578125" customWidth="1"/>
    <col min="11533" max="11533" width="11" customWidth="1"/>
    <col min="11534" max="11534" width="8.85546875" customWidth="1"/>
    <col min="11535" max="11535" width="10.28515625" customWidth="1"/>
    <col min="11536" max="11536" width="8.42578125" customWidth="1"/>
    <col min="11537" max="11540" width="9.5703125" customWidth="1"/>
    <col min="11541" max="11542" width="9.7109375" customWidth="1"/>
    <col min="11545" max="11545" width="11.5703125" customWidth="1"/>
    <col min="11777" max="11777" width="10.28515625" customWidth="1"/>
    <col min="11778" max="11778" width="14.28515625" customWidth="1"/>
    <col min="11779" max="11779" width="24.85546875" customWidth="1"/>
    <col min="11780" max="11780" width="8.42578125" customWidth="1"/>
    <col min="11781" max="11781" width="11.7109375" customWidth="1"/>
    <col min="11782" max="11782" width="10.5703125" customWidth="1"/>
    <col min="11783" max="11783" width="8.7109375" customWidth="1"/>
    <col min="11784" max="11784" width="9.85546875" customWidth="1"/>
    <col min="11785" max="11785" width="9.28515625" customWidth="1"/>
    <col min="11786" max="11786" width="10.5703125" bestFit="1" customWidth="1"/>
    <col min="11787" max="11787" width="17.140625" customWidth="1"/>
    <col min="11788" max="11788" width="13.42578125" customWidth="1"/>
    <col min="11789" max="11789" width="11" customWidth="1"/>
    <col min="11790" max="11790" width="8.85546875" customWidth="1"/>
    <col min="11791" max="11791" width="10.28515625" customWidth="1"/>
    <col min="11792" max="11792" width="8.42578125" customWidth="1"/>
    <col min="11793" max="11796" width="9.5703125" customWidth="1"/>
    <col min="11797" max="11798" width="9.7109375" customWidth="1"/>
    <col min="11801" max="11801" width="11.5703125" customWidth="1"/>
    <col min="12033" max="12033" width="10.28515625" customWidth="1"/>
    <col min="12034" max="12034" width="14.28515625" customWidth="1"/>
    <col min="12035" max="12035" width="24.85546875" customWidth="1"/>
    <col min="12036" max="12036" width="8.42578125" customWidth="1"/>
    <col min="12037" max="12037" width="11.7109375" customWidth="1"/>
    <col min="12038" max="12038" width="10.5703125" customWidth="1"/>
    <col min="12039" max="12039" width="8.7109375" customWidth="1"/>
    <col min="12040" max="12040" width="9.85546875" customWidth="1"/>
    <col min="12041" max="12041" width="9.28515625" customWidth="1"/>
    <col min="12042" max="12042" width="10.5703125" bestFit="1" customWidth="1"/>
    <col min="12043" max="12043" width="17.140625" customWidth="1"/>
    <col min="12044" max="12044" width="13.42578125" customWidth="1"/>
    <col min="12045" max="12045" width="11" customWidth="1"/>
    <col min="12046" max="12046" width="8.85546875" customWidth="1"/>
    <col min="12047" max="12047" width="10.28515625" customWidth="1"/>
    <col min="12048" max="12048" width="8.42578125" customWidth="1"/>
    <col min="12049" max="12052" width="9.5703125" customWidth="1"/>
    <col min="12053" max="12054" width="9.7109375" customWidth="1"/>
    <col min="12057" max="12057" width="11.5703125" customWidth="1"/>
    <col min="12289" max="12289" width="10.28515625" customWidth="1"/>
    <col min="12290" max="12290" width="14.28515625" customWidth="1"/>
    <col min="12291" max="12291" width="24.85546875" customWidth="1"/>
    <col min="12292" max="12292" width="8.42578125" customWidth="1"/>
    <col min="12293" max="12293" width="11.7109375" customWidth="1"/>
    <col min="12294" max="12294" width="10.5703125" customWidth="1"/>
    <col min="12295" max="12295" width="8.7109375" customWidth="1"/>
    <col min="12296" max="12296" width="9.85546875" customWidth="1"/>
    <col min="12297" max="12297" width="9.28515625" customWidth="1"/>
    <col min="12298" max="12298" width="10.5703125" bestFit="1" customWidth="1"/>
    <col min="12299" max="12299" width="17.140625" customWidth="1"/>
    <col min="12300" max="12300" width="13.42578125" customWidth="1"/>
    <col min="12301" max="12301" width="11" customWidth="1"/>
    <col min="12302" max="12302" width="8.85546875" customWidth="1"/>
    <col min="12303" max="12303" width="10.28515625" customWidth="1"/>
    <col min="12304" max="12304" width="8.42578125" customWidth="1"/>
    <col min="12305" max="12308" width="9.5703125" customWidth="1"/>
    <col min="12309" max="12310" width="9.7109375" customWidth="1"/>
    <col min="12313" max="12313" width="11.5703125" customWidth="1"/>
    <col min="12545" max="12545" width="10.28515625" customWidth="1"/>
    <col min="12546" max="12546" width="14.28515625" customWidth="1"/>
    <col min="12547" max="12547" width="24.85546875" customWidth="1"/>
    <col min="12548" max="12548" width="8.42578125" customWidth="1"/>
    <col min="12549" max="12549" width="11.7109375" customWidth="1"/>
    <col min="12550" max="12550" width="10.5703125" customWidth="1"/>
    <col min="12551" max="12551" width="8.7109375" customWidth="1"/>
    <col min="12552" max="12552" width="9.85546875" customWidth="1"/>
    <col min="12553" max="12553" width="9.28515625" customWidth="1"/>
    <col min="12554" max="12554" width="10.5703125" bestFit="1" customWidth="1"/>
    <col min="12555" max="12555" width="17.140625" customWidth="1"/>
    <col min="12556" max="12556" width="13.42578125" customWidth="1"/>
    <col min="12557" max="12557" width="11" customWidth="1"/>
    <col min="12558" max="12558" width="8.85546875" customWidth="1"/>
    <col min="12559" max="12559" width="10.28515625" customWidth="1"/>
    <col min="12560" max="12560" width="8.42578125" customWidth="1"/>
    <col min="12561" max="12564" width="9.5703125" customWidth="1"/>
    <col min="12565" max="12566" width="9.7109375" customWidth="1"/>
    <col min="12569" max="12569" width="11.5703125" customWidth="1"/>
    <col min="12801" max="12801" width="10.28515625" customWidth="1"/>
    <col min="12802" max="12802" width="14.28515625" customWidth="1"/>
    <col min="12803" max="12803" width="24.85546875" customWidth="1"/>
    <col min="12804" max="12804" width="8.42578125" customWidth="1"/>
    <col min="12805" max="12805" width="11.7109375" customWidth="1"/>
    <col min="12806" max="12806" width="10.5703125" customWidth="1"/>
    <col min="12807" max="12807" width="8.7109375" customWidth="1"/>
    <col min="12808" max="12808" width="9.85546875" customWidth="1"/>
    <col min="12809" max="12809" width="9.28515625" customWidth="1"/>
    <col min="12810" max="12810" width="10.5703125" bestFit="1" customWidth="1"/>
    <col min="12811" max="12811" width="17.140625" customWidth="1"/>
    <col min="12812" max="12812" width="13.42578125" customWidth="1"/>
    <col min="12813" max="12813" width="11" customWidth="1"/>
    <col min="12814" max="12814" width="8.85546875" customWidth="1"/>
    <col min="12815" max="12815" width="10.28515625" customWidth="1"/>
    <col min="12816" max="12816" width="8.42578125" customWidth="1"/>
    <col min="12817" max="12820" width="9.5703125" customWidth="1"/>
    <col min="12821" max="12822" width="9.7109375" customWidth="1"/>
    <col min="12825" max="12825" width="11.5703125" customWidth="1"/>
    <col min="13057" max="13057" width="10.28515625" customWidth="1"/>
    <col min="13058" max="13058" width="14.28515625" customWidth="1"/>
    <col min="13059" max="13059" width="24.85546875" customWidth="1"/>
    <col min="13060" max="13060" width="8.42578125" customWidth="1"/>
    <col min="13061" max="13061" width="11.7109375" customWidth="1"/>
    <col min="13062" max="13062" width="10.5703125" customWidth="1"/>
    <col min="13063" max="13063" width="8.7109375" customWidth="1"/>
    <col min="13064" max="13064" width="9.85546875" customWidth="1"/>
    <col min="13065" max="13065" width="9.28515625" customWidth="1"/>
    <col min="13066" max="13066" width="10.5703125" bestFit="1" customWidth="1"/>
    <col min="13067" max="13067" width="17.140625" customWidth="1"/>
    <col min="13068" max="13068" width="13.42578125" customWidth="1"/>
    <col min="13069" max="13069" width="11" customWidth="1"/>
    <col min="13070" max="13070" width="8.85546875" customWidth="1"/>
    <col min="13071" max="13071" width="10.28515625" customWidth="1"/>
    <col min="13072" max="13072" width="8.42578125" customWidth="1"/>
    <col min="13073" max="13076" width="9.5703125" customWidth="1"/>
    <col min="13077" max="13078" width="9.7109375" customWidth="1"/>
    <col min="13081" max="13081" width="11.5703125" customWidth="1"/>
    <col min="13313" max="13313" width="10.28515625" customWidth="1"/>
    <col min="13314" max="13314" width="14.28515625" customWidth="1"/>
    <col min="13315" max="13315" width="24.85546875" customWidth="1"/>
    <col min="13316" max="13316" width="8.42578125" customWidth="1"/>
    <col min="13317" max="13317" width="11.7109375" customWidth="1"/>
    <col min="13318" max="13318" width="10.5703125" customWidth="1"/>
    <col min="13319" max="13319" width="8.7109375" customWidth="1"/>
    <col min="13320" max="13320" width="9.85546875" customWidth="1"/>
    <col min="13321" max="13321" width="9.28515625" customWidth="1"/>
    <col min="13322" max="13322" width="10.5703125" bestFit="1" customWidth="1"/>
    <col min="13323" max="13323" width="17.140625" customWidth="1"/>
    <col min="13324" max="13324" width="13.42578125" customWidth="1"/>
    <col min="13325" max="13325" width="11" customWidth="1"/>
    <col min="13326" max="13326" width="8.85546875" customWidth="1"/>
    <col min="13327" max="13327" width="10.28515625" customWidth="1"/>
    <col min="13328" max="13328" width="8.42578125" customWidth="1"/>
    <col min="13329" max="13332" width="9.5703125" customWidth="1"/>
    <col min="13333" max="13334" width="9.7109375" customWidth="1"/>
    <col min="13337" max="13337" width="11.5703125" customWidth="1"/>
    <col min="13569" max="13569" width="10.28515625" customWidth="1"/>
    <col min="13570" max="13570" width="14.28515625" customWidth="1"/>
    <col min="13571" max="13571" width="24.85546875" customWidth="1"/>
    <col min="13572" max="13572" width="8.42578125" customWidth="1"/>
    <col min="13573" max="13573" width="11.7109375" customWidth="1"/>
    <col min="13574" max="13574" width="10.5703125" customWidth="1"/>
    <col min="13575" max="13575" width="8.7109375" customWidth="1"/>
    <col min="13576" max="13576" width="9.85546875" customWidth="1"/>
    <col min="13577" max="13577" width="9.28515625" customWidth="1"/>
    <col min="13578" max="13578" width="10.5703125" bestFit="1" customWidth="1"/>
    <col min="13579" max="13579" width="17.140625" customWidth="1"/>
    <col min="13580" max="13580" width="13.42578125" customWidth="1"/>
    <col min="13581" max="13581" width="11" customWidth="1"/>
    <col min="13582" max="13582" width="8.85546875" customWidth="1"/>
    <col min="13583" max="13583" width="10.28515625" customWidth="1"/>
    <col min="13584" max="13584" width="8.42578125" customWidth="1"/>
    <col min="13585" max="13588" width="9.5703125" customWidth="1"/>
    <col min="13589" max="13590" width="9.7109375" customWidth="1"/>
    <col min="13593" max="13593" width="11.5703125" customWidth="1"/>
    <col min="13825" max="13825" width="10.28515625" customWidth="1"/>
    <col min="13826" max="13826" width="14.28515625" customWidth="1"/>
    <col min="13827" max="13827" width="24.85546875" customWidth="1"/>
    <col min="13828" max="13828" width="8.42578125" customWidth="1"/>
    <col min="13829" max="13829" width="11.7109375" customWidth="1"/>
    <col min="13830" max="13830" width="10.5703125" customWidth="1"/>
    <col min="13831" max="13831" width="8.7109375" customWidth="1"/>
    <col min="13832" max="13832" width="9.85546875" customWidth="1"/>
    <col min="13833" max="13833" width="9.28515625" customWidth="1"/>
    <col min="13834" max="13834" width="10.5703125" bestFit="1" customWidth="1"/>
    <col min="13835" max="13835" width="17.140625" customWidth="1"/>
    <col min="13836" max="13836" width="13.42578125" customWidth="1"/>
    <col min="13837" max="13837" width="11" customWidth="1"/>
    <col min="13838" max="13838" width="8.85546875" customWidth="1"/>
    <col min="13839" max="13839" width="10.28515625" customWidth="1"/>
    <col min="13840" max="13840" width="8.42578125" customWidth="1"/>
    <col min="13841" max="13844" width="9.5703125" customWidth="1"/>
    <col min="13845" max="13846" width="9.7109375" customWidth="1"/>
    <col min="13849" max="13849" width="11.5703125" customWidth="1"/>
    <col min="14081" max="14081" width="10.28515625" customWidth="1"/>
    <col min="14082" max="14082" width="14.28515625" customWidth="1"/>
    <col min="14083" max="14083" width="24.85546875" customWidth="1"/>
    <col min="14084" max="14084" width="8.42578125" customWidth="1"/>
    <col min="14085" max="14085" width="11.7109375" customWidth="1"/>
    <col min="14086" max="14086" width="10.5703125" customWidth="1"/>
    <col min="14087" max="14087" width="8.7109375" customWidth="1"/>
    <col min="14088" max="14088" width="9.85546875" customWidth="1"/>
    <col min="14089" max="14089" width="9.28515625" customWidth="1"/>
    <col min="14090" max="14090" width="10.5703125" bestFit="1" customWidth="1"/>
    <col min="14091" max="14091" width="17.140625" customWidth="1"/>
    <col min="14092" max="14092" width="13.42578125" customWidth="1"/>
    <col min="14093" max="14093" width="11" customWidth="1"/>
    <col min="14094" max="14094" width="8.85546875" customWidth="1"/>
    <col min="14095" max="14095" width="10.28515625" customWidth="1"/>
    <col min="14096" max="14096" width="8.42578125" customWidth="1"/>
    <col min="14097" max="14100" width="9.5703125" customWidth="1"/>
    <col min="14101" max="14102" width="9.7109375" customWidth="1"/>
    <col min="14105" max="14105" width="11.5703125" customWidth="1"/>
    <col min="14337" max="14337" width="10.28515625" customWidth="1"/>
    <col min="14338" max="14338" width="14.28515625" customWidth="1"/>
    <col min="14339" max="14339" width="24.85546875" customWidth="1"/>
    <col min="14340" max="14340" width="8.42578125" customWidth="1"/>
    <col min="14341" max="14341" width="11.7109375" customWidth="1"/>
    <col min="14342" max="14342" width="10.5703125" customWidth="1"/>
    <col min="14343" max="14343" width="8.7109375" customWidth="1"/>
    <col min="14344" max="14344" width="9.85546875" customWidth="1"/>
    <col min="14345" max="14345" width="9.28515625" customWidth="1"/>
    <col min="14346" max="14346" width="10.5703125" bestFit="1" customWidth="1"/>
    <col min="14347" max="14347" width="17.140625" customWidth="1"/>
    <col min="14348" max="14348" width="13.42578125" customWidth="1"/>
    <col min="14349" max="14349" width="11" customWidth="1"/>
    <col min="14350" max="14350" width="8.85546875" customWidth="1"/>
    <col min="14351" max="14351" width="10.28515625" customWidth="1"/>
    <col min="14352" max="14352" width="8.42578125" customWidth="1"/>
    <col min="14353" max="14356" width="9.5703125" customWidth="1"/>
    <col min="14357" max="14358" width="9.7109375" customWidth="1"/>
    <col min="14361" max="14361" width="11.5703125" customWidth="1"/>
    <col min="14593" max="14593" width="10.28515625" customWidth="1"/>
    <col min="14594" max="14594" width="14.28515625" customWidth="1"/>
    <col min="14595" max="14595" width="24.85546875" customWidth="1"/>
    <col min="14596" max="14596" width="8.42578125" customWidth="1"/>
    <col min="14597" max="14597" width="11.7109375" customWidth="1"/>
    <col min="14598" max="14598" width="10.5703125" customWidth="1"/>
    <col min="14599" max="14599" width="8.7109375" customWidth="1"/>
    <col min="14600" max="14600" width="9.85546875" customWidth="1"/>
    <col min="14601" max="14601" width="9.28515625" customWidth="1"/>
    <col min="14602" max="14602" width="10.5703125" bestFit="1" customWidth="1"/>
    <col min="14603" max="14603" width="17.140625" customWidth="1"/>
    <col min="14604" max="14604" width="13.42578125" customWidth="1"/>
    <col min="14605" max="14605" width="11" customWidth="1"/>
    <col min="14606" max="14606" width="8.85546875" customWidth="1"/>
    <col min="14607" max="14607" width="10.28515625" customWidth="1"/>
    <col min="14608" max="14608" width="8.42578125" customWidth="1"/>
    <col min="14609" max="14612" width="9.5703125" customWidth="1"/>
    <col min="14613" max="14614" width="9.7109375" customWidth="1"/>
    <col min="14617" max="14617" width="11.5703125" customWidth="1"/>
    <col min="14849" max="14849" width="10.28515625" customWidth="1"/>
    <col min="14850" max="14850" width="14.28515625" customWidth="1"/>
    <col min="14851" max="14851" width="24.85546875" customWidth="1"/>
    <col min="14852" max="14852" width="8.42578125" customWidth="1"/>
    <col min="14853" max="14853" width="11.7109375" customWidth="1"/>
    <col min="14854" max="14854" width="10.5703125" customWidth="1"/>
    <col min="14855" max="14855" width="8.7109375" customWidth="1"/>
    <col min="14856" max="14856" width="9.85546875" customWidth="1"/>
    <col min="14857" max="14857" width="9.28515625" customWidth="1"/>
    <col min="14858" max="14858" width="10.5703125" bestFit="1" customWidth="1"/>
    <col min="14859" max="14859" width="17.140625" customWidth="1"/>
    <col min="14860" max="14860" width="13.42578125" customWidth="1"/>
    <col min="14861" max="14861" width="11" customWidth="1"/>
    <col min="14862" max="14862" width="8.85546875" customWidth="1"/>
    <col min="14863" max="14863" width="10.28515625" customWidth="1"/>
    <col min="14864" max="14864" width="8.42578125" customWidth="1"/>
    <col min="14865" max="14868" width="9.5703125" customWidth="1"/>
    <col min="14869" max="14870" width="9.7109375" customWidth="1"/>
    <col min="14873" max="14873" width="11.5703125" customWidth="1"/>
    <col min="15105" max="15105" width="10.28515625" customWidth="1"/>
    <col min="15106" max="15106" width="14.28515625" customWidth="1"/>
    <col min="15107" max="15107" width="24.85546875" customWidth="1"/>
    <col min="15108" max="15108" width="8.42578125" customWidth="1"/>
    <col min="15109" max="15109" width="11.7109375" customWidth="1"/>
    <col min="15110" max="15110" width="10.5703125" customWidth="1"/>
    <col min="15111" max="15111" width="8.7109375" customWidth="1"/>
    <col min="15112" max="15112" width="9.85546875" customWidth="1"/>
    <col min="15113" max="15113" width="9.28515625" customWidth="1"/>
    <col min="15114" max="15114" width="10.5703125" bestFit="1" customWidth="1"/>
    <col min="15115" max="15115" width="17.140625" customWidth="1"/>
    <col min="15116" max="15116" width="13.42578125" customWidth="1"/>
    <col min="15117" max="15117" width="11" customWidth="1"/>
    <col min="15118" max="15118" width="8.85546875" customWidth="1"/>
    <col min="15119" max="15119" width="10.28515625" customWidth="1"/>
    <col min="15120" max="15120" width="8.42578125" customWidth="1"/>
    <col min="15121" max="15124" width="9.5703125" customWidth="1"/>
    <col min="15125" max="15126" width="9.7109375" customWidth="1"/>
    <col min="15129" max="15129" width="11.5703125" customWidth="1"/>
    <col min="15361" max="15361" width="10.28515625" customWidth="1"/>
    <col min="15362" max="15362" width="14.28515625" customWidth="1"/>
    <col min="15363" max="15363" width="24.85546875" customWidth="1"/>
    <col min="15364" max="15364" width="8.42578125" customWidth="1"/>
    <col min="15365" max="15365" width="11.7109375" customWidth="1"/>
    <col min="15366" max="15366" width="10.5703125" customWidth="1"/>
    <col min="15367" max="15367" width="8.7109375" customWidth="1"/>
    <col min="15368" max="15368" width="9.85546875" customWidth="1"/>
    <col min="15369" max="15369" width="9.28515625" customWidth="1"/>
    <col min="15370" max="15370" width="10.5703125" bestFit="1" customWidth="1"/>
    <col min="15371" max="15371" width="17.140625" customWidth="1"/>
    <col min="15372" max="15372" width="13.42578125" customWidth="1"/>
    <col min="15373" max="15373" width="11" customWidth="1"/>
    <col min="15374" max="15374" width="8.85546875" customWidth="1"/>
    <col min="15375" max="15375" width="10.28515625" customWidth="1"/>
    <col min="15376" max="15376" width="8.42578125" customWidth="1"/>
    <col min="15377" max="15380" width="9.5703125" customWidth="1"/>
    <col min="15381" max="15382" width="9.7109375" customWidth="1"/>
    <col min="15385" max="15385" width="11.5703125" customWidth="1"/>
    <col min="15617" max="15617" width="10.28515625" customWidth="1"/>
    <col min="15618" max="15618" width="14.28515625" customWidth="1"/>
    <col min="15619" max="15619" width="24.85546875" customWidth="1"/>
    <col min="15620" max="15620" width="8.42578125" customWidth="1"/>
    <col min="15621" max="15621" width="11.7109375" customWidth="1"/>
    <col min="15622" max="15622" width="10.5703125" customWidth="1"/>
    <col min="15623" max="15623" width="8.7109375" customWidth="1"/>
    <col min="15624" max="15624" width="9.85546875" customWidth="1"/>
    <col min="15625" max="15625" width="9.28515625" customWidth="1"/>
    <col min="15626" max="15626" width="10.5703125" bestFit="1" customWidth="1"/>
    <col min="15627" max="15627" width="17.140625" customWidth="1"/>
    <col min="15628" max="15628" width="13.42578125" customWidth="1"/>
    <col min="15629" max="15629" width="11" customWidth="1"/>
    <col min="15630" max="15630" width="8.85546875" customWidth="1"/>
    <col min="15631" max="15631" width="10.28515625" customWidth="1"/>
    <col min="15632" max="15632" width="8.42578125" customWidth="1"/>
    <col min="15633" max="15636" width="9.5703125" customWidth="1"/>
    <col min="15637" max="15638" width="9.7109375" customWidth="1"/>
    <col min="15641" max="15641" width="11.5703125" customWidth="1"/>
    <col min="15873" max="15873" width="10.28515625" customWidth="1"/>
    <col min="15874" max="15874" width="14.28515625" customWidth="1"/>
    <col min="15875" max="15875" width="24.85546875" customWidth="1"/>
    <col min="15876" max="15876" width="8.42578125" customWidth="1"/>
    <col min="15877" max="15877" width="11.7109375" customWidth="1"/>
    <col min="15878" max="15878" width="10.5703125" customWidth="1"/>
    <col min="15879" max="15879" width="8.7109375" customWidth="1"/>
    <col min="15880" max="15880" width="9.85546875" customWidth="1"/>
    <col min="15881" max="15881" width="9.28515625" customWidth="1"/>
    <col min="15882" max="15882" width="10.5703125" bestFit="1" customWidth="1"/>
    <col min="15883" max="15883" width="17.140625" customWidth="1"/>
    <col min="15884" max="15884" width="13.42578125" customWidth="1"/>
    <col min="15885" max="15885" width="11" customWidth="1"/>
    <col min="15886" max="15886" width="8.85546875" customWidth="1"/>
    <col min="15887" max="15887" width="10.28515625" customWidth="1"/>
    <col min="15888" max="15888" width="8.42578125" customWidth="1"/>
    <col min="15889" max="15892" width="9.5703125" customWidth="1"/>
    <col min="15893" max="15894" width="9.7109375" customWidth="1"/>
    <col min="15897" max="15897" width="11.5703125" customWidth="1"/>
    <col min="16129" max="16129" width="10.28515625" customWidth="1"/>
    <col min="16130" max="16130" width="14.28515625" customWidth="1"/>
    <col min="16131" max="16131" width="24.85546875" customWidth="1"/>
    <col min="16132" max="16132" width="8.42578125" customWidth="1"/>
    <col min="16133" max="16133" width="11.7109375" customWidth="1"/>
    <col min="16134" max="16134" width="10.5703125" customWidth="1"/>
    <col min="16135" max="16135" width="8.7109375" customWidth="1"/>
    <col min="16136" max="16136" width="9.85546875" customWidth="1"/>
    <col min="16137" max="16137" width="9.28515625" customWidth="1"/>
    <col min="16138" max="16138" width="10.5703125" bestFit="1" customWidth="1"/>
    <col min="16139" max="16139" width="17.140625" customWidth="1"/>
    <col min="16140" max="16140" width="13.42578125" customWidth="1"/>
    <col min="16141" max="16141" width="11" customWidth="1"/>
    <col min="16142" max="16142" width="8.85546875" customWidth="1"/>
    <col min="16143" max="16143" width="10.28515625" customWidth="1"/>
    <col min="16144" max="16144" width="8.42578125" customWidth="1"/>
    <col min="16145" max="16148" width="9.5703125" customWidth="1"/>
    <col min="16149" max="16150" width="9.7109375" customWidth="1"/>
    <col min="16153" max="16153" width="11.5703125" customWidth="1"/>
  </cols>
  <sheetData>
    <row r="1" spans="1:25">
      <c r="A1" t="s">
        <v>0</v>
      </c>
    </row>
    <row r="2" spans="1:25">
      <c r="A2" t="s">
        <v>1</v>
      </c>
      <c r="D2" s="2" t="s">
        <v>2</v>
      </c>
      <c r="F2" s="3"/>
    </row>
    <row r="3" spans="1:25">
      <c r="A3" t="s">
        <v>3</v>
      </c>
      <c r="G3" t="s">
        <v>4</v>
      </c>
    </row>
    <row r="4" spans="1:25">
      <c r="A4" t="s">
        <v>5</v>
      </c>
    </row>
    <row r="5" spans="1:25">
      <c r="A5"/>
    </row>
    <row r="6" spans="1:25" ht="15.75" thickBot="1">
      <c r="A6"/>
    </row>
    <row r="7" spans="1:25" s="12" customFormat="1" ht="47.25" customHeight="1">
      <c r="A7" s="4" t="s">
        <v>6</v>
      </c>
      <c r="B7" s="5" t="s">
        <v>7</v>
      </c>
      <c r="C7" s="6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9" t="s">
        <v>13</v>
      </c>
      <c r="I7" s="9" t="s">
        <v>14</v>
      </c>
      <c r="J7" s="10" t="s">
        <v>15</v>
      </c>
      <c r="K7" s="11" t="s">
        <v>16</v>
      </c>
      <c r="M7" s="13"/>
      <c r="N7" s="14"/>
      <c r="O7" s="15"/>
      <c r="P7" s="14"/>
      <c r="Q7" s="16"/>
      <c r="R7" s="16"/>
      <c r="S7" s="16"/>
      <c r="T7" s="16"/>
      <c r="U7" s="17"/>
      <c r="V7" s="16"/>
      <c r="W7" s="16"/>
      <c r="X7" s="16"/>
      <c r="Y7" s="16"/>
    </row>
    <row r="8" spans="1:25" s="24" customFormat="1" ht="27" customHeight="1">
      <c r="A8" s="18">
        <v>322</v>
      </c>
      <c r="B8" s="19">
        <f>B9+B19+B22+B27+B28</f>
        <v>330000</v>
      </c>
      <c r="C8" s="20" t="s">
        <v>17</v>
      </c>
      <c r="D8" s="20"/>
      <c r="E8" s="19"/>
      <c r="F8" s="21"/>
      <c r="G8" s="21"/>
      <c r="H8" s="21"/>
      <c r="I8" s="21"/>
      <c r="J8" s="22"/>
      <c r="K8" s="23"/>
      <c r="M8" s="13"/>
      <c r="N8" s="25"/>
      <c r="O8" s="26"/>
      <c r="P8" s="25"/>
      <c r="Q8" s="27"/>
      <c r="R8" s="27"/>
      <c r="S8" s="27"/>
      <c r="T8" s="27"/>
      <c r="U8" s="27"/>
      <c r="V8" s="28"/>
      <c r="W8" s="29"/>
      <c r="X8" s="29"/>
      <c r="Y8" s="30"/>
    </row>
    <row r="9" spans="1:25" s="24" customFormat="1">
      <c r="A9" s="31">
        <v>3221</v>
      </c>
      <c r="B9" s="32">
        <f>SUM(B10:B18)</f>
        <v>94000</v>
      </c>
      <c r="C9" s="33" t="s">
        <v>18</v>
      </c>
      <c r="D9" s="33"/>
      <c r="E9" s="32">
        <f>SUM(E10:E17)</f>
        <v>65200</v>
      </c>
      <c r="F9" s="34"/>
      <c r="G9" s="34"/>
      <c r="H9" s="35"/>
      <c r="I9" s="35"/>
      <c r="J9" s="36"/>
      <c r="K9" s="37"/>
      <c r="M9" s="13"/>
      <c r="N9" s="25"/>
      <c r="O9" s="26"/>
      <c r="P9" s="25"/>
      <c r="Q9" s="27"/>
      <c r="R9" s="27"/>
      <c r="S9" s="27"/>
      <c r="T9" s="27"/>
      <c r="U9" s="27"/>
      <c r="V9" s="28"/>
      <c r="W9" s="29"/>
      <c r="X9" s="29"/>
      <c r="Y9" s="30"/>
    </row>
    <row r="10" spans="1:25" s="24" customFormat="1">
      <c r="A10" s="38">
        <v>32211</v>
      </c>
      <c r="B10" s="39">
        <v>26000</v>
      </c>
      <c r="C10" s="40" t="s">
        <v>18</v>
      </c>
      <c r="D10" s="40"/>
      <c r="E10" s="39">
        <f t="shared" ref="E10:E18" si="0">B10/1.25</f>
        <v>20800</v>
      </c>
      <c r="F10" s="39"/>
      <c r="G10" s="39"/>
      <c r="H10" s="41"/>
      <c r="I10" s="41"/>
      <c r="J10" s="42" t="s">
        <v>19</v>
      </c>
      <c r="K10" s="43" t="s">
        <v>20</v>
      </c>
      <c r="M10" s="13"/>
      <c r="N10" s="25"/>
      <c r="O10" s="26"/>
      <c r="P10" s="25"/>
      <c r="Q10" s="27"/>
      <c r="R10" s="27"/>
      <c r="S10" s="27"/>
      <c r="T10" s="27"/>
      <c r="U10" s="27"/>
      <c r="V10" s="28"/>
      <c r="W10" s="29"/>
      <c r="X10" s="29"/>
      <c r="Y10" s="30"/>
    </row>
    <row r="11" spans="1:25" s="24" customFormat="1">
      <c r="A11" s="38">
        <v>32211</v>
      </c>
      <c r="B11" s="39">
        <v>15000</v>
      </c>
      <c r="C11" s="44" t="s">
        <v>21</v>
      </c>
      <c r="D11" s="40"/>
      <c r="E11" s="39">
        <f t="shared" si="0"/>
        <v>12000</v>
      </c>
      <c r="F11" s="39"/>
      <c r="G11" s="39"/>
      <c r="H11" s="41"/>
      <c r="I11" s="41"/>
      <c r="J11" s="42" t="s">
        <v>22</v>
      </c>
      <c r="K11" s="43" t="s">
        <v>20</v>
      </c>
      <c r="M11" s="13"/>
      <c r="N11" s="25"/>
      <c r="O11" s="26"/>
      <c r="P11" s="25"/>
      <c r="Q11" s="27"/>
      <c r="R11" s="27"/>
      <c r="S11" s="27"/>
      <c r="T11" s="27"/>
      <c r="U11" s="27"/>
      <c r="V11" s="28"/>
      <c r="W11" s="29"/>
      <c r="X11" s="29"/>
      <c r="Y11" s="30"/>
    </row>
    <row r="12" spans="1:25" s="24" customFormat="1">
      <c r="A12" s="38">
        <v>32211</v>
      </c>
      <c r="B12" s="39">
        <v>1000</v>
      </c>
      <c r="C12" s="44" t="s">
        <v>23</v>
      </c>
      <c r="D12" s="40"/>
      <c r="E12" s="39">
        <f>B12/1.25</f>
        <v>800</v>
      </c>
      <c r="F12" s="39"/>
      <c r="G12" s="39"/>
      <c r="H12" s="41"/>
      <c r="I12" s="41"/>
      <c r="J12" s="42" t="s">
        <v>24</v>
      </c>
      <c r="K12" s="43" t="s">
        <v>20</v>
      </c>
      <c r="M12" s="13"/>
      <c r="N12" s="25"/>
      <c r="O12" s="26"/>
      <c r="P12" s="25"/>
      <c r="Q12" s="27"/>
      <c r="R12" s="27"/>
      <c r="S12" s="27"/>
      <c r="T12" s="27"/>
      <c r="U12" s="27"/>
      <c r="V12" s="28"/>
      <c r="W12" s="29"/>
      <c r="X12" s="29"/>
      <c r="Y12" s="30"/>
    </row>
    <row r="13" spans="1:25" s="24" customFormat="1">
      <c r="A13" s="38">
        <v>32211</v>
      </c>
      <c r="B13" s="39">
        <v>10000</v>
      </c>
      <c r="C13" s="44" t="s">
        <v>25</v>
      </c>
      <c r="D13" s="40"/>
      <c r="E13" s="39">
        <f t="shared" si="0"/>
        <v>8000</v>
      </c>
      <c r="F13" s="39"/>
      <c r="G13" s="39"/>
      <c r="H13" s="41"/>
      <c r="I13" s="41"/>
      <c r="J13" s="42" t="s">
        <v>26</v>
      </c>
      <c r="K13" s="43" t="s">
        <v>20</v>
      </c>
      <c r="M13" s="13"/>
      <c r="N13" s="25"/>
      <c r="O13" s="26"/>
      <c r="P13" s="25"/>
      <c r="Q13" s="27"/>
      <c r="R13" s="27"/>
      <c r="S13" s="27"/>
      <c r="T13" s="27"/>
      <c r="U13" s="27"/>
      <c r="V13" s="28"/>
      <c r="W13" s="29"/>
      <c r="X13" s="29"/>
      <c r="Y13" s="30"/>
    </row>
    <row r="14" spans="1:25" s="24" customFormat="1">
      <c r="A14" s="45">
        <v>32212</v>
      </c>
      <c r="B14" s="46">
        <v>3000</v>
      </c>
      <c r="C14" s="47" t="s">
        <v>27</v>
      </c>
      <c r="D14" s="40"/>
      <c r="E14" s="48">
        <f>B14/1.25</f>
        <v>2400</v>
      </c>
      <c r="F14" s="39"/>
      <c r="G14" s="39"/>
      <c r="H14" s="39"/>
      <c r="I14" s="39"/>
      <c r="J14" s="49" t="s">
        <v>28</v>
      </c>
      <c r="K14" s="43" t="s">
        <v>20</v>
      </c>
      <c r="M14" s="13"/>
      <c r="N14" s="25"/>
      <c r="O14" s="26"/>
      <c r="P14" s="25"/>
      <c r="Q14" s="27"/>
      <c r="R14" s="27"/>
      <c r="S14" s="27"/>
      <c r="T14" s="27"/>
      <c r="U14" s="27"/>
      <c r="V14" s="28"/>
      <c r="W14" s="29"/>
      <c r="X14" s="29"/>
      <c r="Y14" s="30"/>
    </row>
    <row r="15" spans="1:25" s="24" customFormat="1">
      <c r="A15" s="45">
        <v>32212</v>
      </c>
      <c r="B15" s="46">
        <v>4000</v>
      </c>
      <c r="C15" s="47" t="s">
        <v>29</v>
      </c>
      <c r="D15" s="40"/>
      <c r="E15" s="48">
        <f t="shared" si="0"/>
        <v>3200</v>
      </c>
      <c r="F15" s="39"/>
      <c r="G15" s="39"/>
      <c r="H15" s="39"/>
      <c r="I15" s="39"/>
      <c r="J15" s="49" t="s">
        <v>30</v>
      </c>
      <c r="K15" s="43" t="s">
        <v>20</v>
      </c>
      <c r="M15" s="13"/>
      <c r="N15" s="25"/>
      <c r="O15" s="26"/>
      <c r="P15" s="25"/>
      <c r="Q15" s="27"/>
      <c r="R15" s="27"/>
      <c r="S15" s="27"/>
      <c r="T15" s="27"/>
      <c r="U15" s="27"/>
      <c r="V15" s="28"/>
      <c r="W15" s="29"/>
      <c r="X15" s="29"/>
      <c r="Y15" s="30"/>
    </row>
    <row r="16" spans="1:25" s="24" customFormat="1">
      <c r="A16" s="45">
        <v>32213</v>
      </c>
      <c r="B16" s="46">
        <v>10000</v>
      </c>
      <c r="C16" s="40" t="s">
        <v>31</v>
      </c>
      <c r="D16" s="40"/>
      <c r="E16" s="48">
        <f t="shared" si="0"/>
        <v>8000</v>
      </c>
      <c r="F16" s="39"/>
      <c r="G16" s="39"/>
      <c r="H16" s="39"/>
      <c r="I16" s="39"/>
      <c r="J16" s="42" t="s">
        <v>32</v>
      </c>
      <c r="K16" s="43" t="s">
        <v>20</v>
      </c>
      <c r="M16" s="13"/>
      <c r="N16" s="25"/>
      <c r="O16" s="26"/>
      <c r="P16" s="25"/>
      <c r="Q16" s="27"/>
      <c r="R16" s="27"/>
      <c r="S16" s="27"/>
      <c r="T16" s="27"/>
      <c r="U16" s="27"/>
      <c r="V16" s="28"/>
      <c r="W16" s="29"/>
      <c r="X16" s="29"/>
      <c r="Y16" s="30"/>
    </row>
    <row r="17" spans="1:25" s="24" customFormat="1">
      <c r="A17" s="45">
        <v>32214</v>
      </c>
      <c r="B17" s="39">
        <v>12500</v>
      </c>
      <c r="C17" s="40" t="s">
        <v>33</v>
      </c>
      <c r="D17" s="40"/>
      <c r="E17" s="39">
        <f t="shared" si="0"/>
        <v>10000</v>
      </c>
      <c r="F17" s="39"/>
      <c r="G17" s="39"/>
      <c r="H17" s="39"/>
      <c r="I17" s="39"/>
      <c r="J17" s="49" t="s">
        <v>34</v>
      </c>
      <c r="K17" s="43" t="s">
        <v>20</v>
      </c>
      <c r="M17" s="13"/>
      <c r="N17" s="25"/>
      <c r="O17" s="26"/>
      <c r="P17" s="25"/>
      <c r="Q17" s="27"/>
      <c r="R17" s="27"/>
      <c r="S17" s="27"/>
      <c r="T17" s="27"/>
      <c r="U17" s="27"/>
      <c r="V17" s="28"/>
      <c r="W17" s="29"/>
      <c r="X17" s="29"/>
      <c r="Y17" s="30"/>
    </row>
    <row r="18" spans="1:25" s="24" customFormat="1">
      <c r="A18" s="24">
        <v>32216</v>
      </c>
      <c r="B18" s="39">
        <v>12500</v>
      </c>
      <c r="C18" s="24" t="s">
        <v>35</v>
      </c>
      <c r="D18" s="40"/>
      <c r="E18" s="39">
        <f t="shared" si="0"/>
        <v>10000</v>
      </c>
      <c r="F18" s="39"/>
      <c r="G18" s="39"/>
      <c r="H18" s="39"/>
      <c r="I18" s="39"/>
      <c r="J18" s="49" t="s">
        <v>36</v>
      </c>
      <c r="K18" s="43" t="s">
        <v>20</v>
      </c>
      <c r="M18" s="13"/>
      <c r="N18" s="25"/>
      <c r="O18" s="26"/>
      <c r="P18" s="25"/>
      <c r="Q18" s="27"/>
      <c r="R18" s="27"/>
      <c r="S18" s="27"/>
      <c r="T18" s="27"/>
      <c r="U18" s="27"/>
      <c r="V18" s="50"/>
      <c r="W18" s="30"/>
      <c r="X18" s="29"/>
      <c r="Y18" s="30"/>
    </row>
    <row r="19" spans="1:25" s="24" customFormat="1">
      <c r="A19" s="31">
        <v>3223</v>
      </c>
      <c r="B19" s="32">
        <f>SUM(B20:B21)</f>
        <v>164000</v>
      </c>
      <c r="C19" s="33" t="s">
        <v>37</v>
      </c>
      <c r="D19" s="33"/>
      <c r="E19" s="32">
        <f>SUM(E20:E21)</f>
        <v>131200</v>
      </c>
      <c r="F19" s="34"/>
      <c r="G19" s="34"/>
      <c r="H19" s="35"/>
      <c r="I19" s="35"/>
      <c r="J19" s="36"/>
      <c r="K19" s="37"/>
      <c r="M19" s="51"/>
      <c r="N19" s="28"/>
      <c r="O19" s="26"/>
      <c r="P19" s="25"/>
      <c r="Q19" s="27"/>
      <c r="R19" s="27"/>
      <c r="S19" s="27"/>
      <c r="T19" s="27"/>
      <c r="U19" s="27"/>
      <c r="V19" s="50"/>
      <c r="W19" s="29"/>
      <c r="X19" s="29"/>
      <c r="Y19" s="30"/>
    </row>
    <row r="20" spans="1:25" s="24" customFormat="1" ht="18" customHeight="1">
      <c r="A20" s="45">
        <v>32231</v>
      </c>
      <c r="B20" s="39">
        <v>94000</v>
      </c>
      <c r="C20" s="52" t="s">
        <v>38</v>
      </c>
      <c r="D20" s="52"/>
      <c r="E20" s="39">
        <f>B20/1.25</f>
        <v>75200</v>
      </c>
      <c r="F20" s="39"/>
      <c r="G20" s="39"/>
      <c r="H20" s="39"/>
      <c r="I20" s="39"/>
      <c r="J20" s="49" t="s">
        <v>39</v>
      </c>
      <c r="K20" s="43" t="s">
        <v>20</v>
      </c>
      <c r="M20" s="51"/>
      <c r="N20" s="25"/>
      <c r="O20" s="26"/>
      <c r="P20" s="25"/>
      <c r="Q20" s="27"/>
      <c r="R20" s="27"/>
      <c r="S20" s="27"/>
      <c r="T20" s="27"/>
      <c r="U20" s="27"/>
      <c r="V20" s="50"/>
      <c r="W20" s="29"/>
      <c r="X20" s="29"/>
      <c r="Y20" s="30"/>
    </row>
    <row r="21" spans="1:25" s="24" customFormat="1" ht="21.75" customHeight="1">
      <c r="A21" s="45">
        <v>32234</v>
      </c>
      <c r="B21" s="46">
        <v>70000</v>
      </c>
      <c r="C21" s="47" t="s">
        <v>40</v>
      </c>
      <c r="D21" s="53"/>
      <c r="E21" s="48">
        <f>B21/1.25</f>
        <v>56000</v>
      </c>
      <c r="F21" s="39"/>
      <c r="G21" s="39"/>
      <c r="H21" s="39"/>
      <c r="I21" s="39"/>
      <c r="J21" s="49" t="s">
        <v>41</v>
      </c>
      <c r="K21" s="54" t="s">
        <v>42</v>
      </c>
      <c r="M21" s="13"/>
      <c r="N21" s="25"/>
      <c r="O21" s="26"/>
      <c r="P21" s="25"/>
      <c r="Q21" s="27"/>
      <c r="R21" s="27"/>
      <c r="S21" s="27"/>
      <c r="T21" s="27"/>
      <c r="U21" s="27"/>
      <c r="V21" s="50"/>
      <c r="W21" s="30"/>
      <c r="X21" s="29"/>
      <c r="Y21" s="30"/>
    </row>
    <row r="22" spans="1:25" s="24" customFormat="1">
      <c r="A22" s="55">
        <v>3224</v>
      </c>
      <c r="B22" s="32">
        <f>SUM(B23:B26)</f>
        <v>44000</v>
      </c>
      <c r="C22" s="56" t="s">
        <v>43</v>
      </c>
      <c r="D22" s="56"/>
      <c r="E22" s="32">
        <f>SUM(E23:E26)</f>
        <v>35200</v>
      </c>
      <c r="F22" s="32"/>
      <c r="G22" s="34"/>
      <c r="H22" s="34"/>
      <c r="I22" s="34"/>
      <c r="J22" s="57"/>
      <c r="K22" s="37"/>
      <c r="M22" s="13"/>
      <c r="N22" s="25"/>
      <c r="O22" s="26"/>
      <c r="P22" s="25"/>
      <c r="Q22" s="27"/>
      <c r="R22" s="27"/>
      <c r="S22" s="27"/>
      <c r="T22" s="27"/>
      <c r="U22" s="27"/>
      <c r="V22" s="50"/>
      <c r="W22" s="30"/>
      <c r="X22" s="29"/>
      <c r="Y22" s="30"/>
    </row>
    <row r="23" spans="1:25" s="24" customFormat="1">
      <c r="A23" s="58"/>
      <c r="B23" s="59">
        <v>11000</v>
      </c>
      <c r="C23" s="52" t="s">
        <v>44</v>
      </c>
      <c r="D23" s="52"/>
      <c r="E23" s="39">
        <f t="shared" ref="E23:E34" si="1">B23/1.25</f>
        <v>8800</v>
      </c>
      <c r="F23" s="59"/>
      <c r="G23" s="59"/>
      <c r="H23" s="59"/>
      <c r="I23" s="59"/>
      <c r="J23" s="60" t="s">
        <v>45</v>
      </c>
      <c r="K23" s="43" t="s">
        <v>20</v>
      </c>
      <c r="M23" s="13"/>
      <c r="N23" s="25"/>
      <c r="O23" s="26"/>
      <c r="P23" s="25"/>
      <c r="Q23" s="27"/>
      <c r="R23" s="27"/>
      <c r="S23" s="27"/>
      <c r="T23" s="27"/>
      <c r="U23" s="27"/>
      <c r="V23" s="50"/>
      <c r="W23" s="30"/>
      <c r="X23" s="29"/>
      <c r="Y23" s="30"/>
    </row>
    <row r="24" spans="1:25" s="24" customFormat="1">
      <c r="A24" s="58"/>
      <c r="B24" s="59">
        <v>10000</v>
      </c>
      <c r="C24" s="52" t="s">
        <v>46</v>
      </c>
      <c r="D24" s="52"/>
      <c r="E24" s="39">
        <f t="shared" si="1"/>
        <v>8000</v>
      </c>
      <c r="F24" s="59"/>
      <c r="G24" s="59"/>
      <c r="H24" s="59"/>
      <c r="I24" s="59"/>
      <c r="J24" s="60" t="s">
        <v>47</v>
      </c>
      <c r="K24" s="43" t="s">
        <v>20</v>
      </c>
      <c r="M24" s="13"/>
      <c r="N24" s="25"/>
      <c r="O24" s="26"/>
      <c r="P24" s="25"/>
      <c r="Q24" s="27"/>
      <c r="R24" s="27"/>
      <c r="S24" s="27"/>
      <c r="T24" s="27"/>
      <c r="U24" s="27"/>
      <c r="V24" s="50"/>
      <c r="W24" s="30"/>
      <c r="X24" s="29"/>
      <c r="Y24" s="30"/>
    </row>
    <row r="25" spans="1:25" s="24" customFormat="1">
      <c r="A25" s="58"/>
      <c r="B25" s="59">
        <v>13000</v>
      </c>
      <c r="C25" s="52" t="s">
        <v>48</v>
      </c>
      <c r="D25" s="52"/>
      <c r="E25" s="39">
        <f t="shared" si="1"/>
        <v>10400</v>
      </c>
      <c r="F25" s="59"/>
      <c r="G25" s="59"/>
      <c r="H25" s="59"/>
      <c r="I25" s="59"/>
      <c r="J25" s="60" t="s">
        <v>49</v>
      </c>
      <c r="K25" s="43" t="s">
        <v>20</v>
      </c>
      <c r="M25" s="13"/>
      <c r="N25" s="25"/>
      <c r="O25" s="26"/>
      <c r="P25" s="25"/>
      <c r="Q25" s="27"/>
      <c r="R25" s="27"/>
      <c r="S25" s="27"/>
      <c r="T25" s="27"/>
      <c r="U25" s="27"/>
      <c r="V25" s="50"/>
      <c r="W25" s="30"/>
      <c r="X25" s="29"/>
      <c r="Y25" s="30"/>
    </row>
    <row r="26" spans="1:25" s="24" customFormat="1" ht="15.75" thickBot="1">
      <c r="A26" s="61"/>
      <c r="B26" s="62">
        <v>10000</v>
      </c>
      <c r="C26" s="63" t="s">
        <v>50</v>
      </c>
      <c r="D26" s="63"/>
      <c r="E26" s="62">
        <f t="shared" si="1"/>
        <v>8000</v>
      </c>
      <c r="F26" s="62"/>
      <c r="G26" s="62"/>
      <c r="H26" s="62"/>
      <c r="I26" s="62"/>
      <c r="J26" s="61" t="s">
        <v>51</v>
      </c>
      <c r="K26" s="64" t="s">
        <v>20</v>
      </c>
      <c r="M26" s="13"/>
      <c r="N26" s="25"/>
      <c r="O26" s="26"/>
      <c r="P26" s="25"/>
      <c r="Q26" s="27"/>
      <c r="R26" s="27"/>
      <c r="S26" s="27"/>
      <c r="T26" s="27"/>
      <c r="U26" s="27"/>
      <c r="V26" s="50"/>
      <c r="W26" s="30"/>
      <c r="X26" s="29"/>
      <c r="Y26" s="30"/>
    </row>
    <row r="27" spans="1:25" s="24" customFormat="1">
      <c r="A27" s="55">
        <v>3225</v>
      </c>
      <c r="B27" s="57">
        <v>12000</v>
      </c>
      <c r="C27" s="56" t="s">
        <v>52</v>
      </c>
      <c r="D27" s="65"/>
      <c r="E27" s="66">
        <f t="shared" si="1"/>
        <v>9600</v>
      </c>
      <c r="F27" s="34"/>
      <c r="G27" s="34"/>
      <c r="H27" s="34"/>
      <c r="I27" s="34"/>
      <c r="J27" s="67"/>
      <c r="K27" s="68"/>
      <c r="M27" s="13"/>
      <c r="N27" s="25"/>
      <c r="O27" s="26"/>
      <c r="P27" s="25"/>
      <c r="Q27" s="27"/>
      <c r="R27" s="27"/>
      <c r="S27" s="27"/>
      <c r="T27" s="27"/>
      <c r="U27" s="27"/>
      <c r="V27" s="50"/>
      <c r="W27" s="30"/>
      <c r="X27" s="29"/>
      <c r="Y27" s="30"/>
    </row>
    <row r="28" spans="1:25" s="24" customFormat="1">
      <c r="A28" s="55">
        <v>3227</v>
      </c>
      <c r="B28" s="57">
        <f>SUM(B29:B30)</f>
        <v>16000</v>
      </c>
      <c r="C28" s="56" t="s">
        <v>53</v>
      </c>
      <c r="D28" s="65"/>
      <c r="E28" s="66">
        <f t="shared" si="1"/>
        <v>12800</v>
      </c>
      <c r="F28" s="34"/>
      <c r="G28" s="34"/>
      <c r="H28" s="34"/>
      <c r="I28" s="34"/>
      <c r="J28" s="67"/>
      <c r="K28" s="68"/>
      <c r="M28" s="13"/>
      <c r="N28" s="25"/>
      <c r="O28" s="26"/>
      <c r="P28" s="25"/>
      <c r="Q28" s="27"/>
      <c r="R28" s="27"/>
      <c r="S28" s="27"/>
      <c r="T28" s="27"/>
      <c r="U28" s="27"/>
      <c r="V28" s="50"/>
      <c r="W28" s="30"/>
      <c r="X28" s="29"/>
      <c r="Y28" s="30"/>
    </row>
    <row r="29" spans="1:25" s="24" customFormat="1">
      <c r="A29" s="45">
        <v>3227</v>
      </c>
      <c r="B29" s="39">
        <v>2000</v>
      </c>
      <c r="C29" s="47" t="s">
        <v>54</v>
      </c>
      <c r="D29" s="47"/>
      <c r="E29" s="39">
        <f t="shared" si="1"/>
        <v>1600</v>
      </c>
      <c r="F29" s="39"/>
      <c r="G29" s="39"/>
      <c r="H29" s="39"/>
      <c r="I29" s="39"/>
      <c r="J29" s="46" t="s">
        <v>55</v>
      </c>
      <c r="K29" s="43" t="s">
        <v>20</v>
      </c>
      <c r="M29" s="13"/>
      <c r="N29" s="25"/>
      <c r="O29" s="26"/>
      <c r="P29" s="25"/>
      <c r="Q29" s="27"/>
      <c r="R29" s="27"/>
      <c r="S29" s="27"/>
      <c r="T29" s="27"/>
      <c r="U29" s="27"/>
      <c r="V29" s="50"/>
      <c r="W29" s="30"/>
      <c r="X29" s="29"/>
      <c r="Y29" s="30"/>
    </row>
    <row r="30" spans="1:25" s="24" customFormat="1">
      <c r="A30" s="45">
        <v>3227</v>
      </c>
      <c r="B30" s="39">
        <v>14000</v>
      </c>
      <c r="C30" s="47" t="s">
        <v>56</v>
      </c>
      <c r="D30" s="47"/>
      <c r="E30" s="39">
        <f t="shared" si="1"/>
        <v>11200</v>
      </c>
      <c r="F30" s="39"/>
      <c r="G30" s="39"/>
      <c r="H30" s="39"/>
      <c r="I30" s="39"/>
      <c r="J30" s="46" t="s">
        <v>57</v>
      </c>
      <c r="K30" s="43" t="s">
        <v>20</v>
      </c>
      <c r="M30" s="13"/>
      <c r="N30" s="25"/>
      <c r="O30" s="26"/>
      <c r="P30" s="25"/>
      <c r="Q30" s="27"/>
      <c r="R30" s="27"/>
      <c r="S30" s="27"/>
      <c r="T30" s="27"/>
      <c r="U30" s="27"/>
      <c r="V30" s="50"/>
      <c r="W30" s="30"/>
      <c r="X30" s="29"/>
      <c r="Y30" s="30"/>
    </row>
    <row r="31" spans="1:25" s="24" customFormat="1" ht="33" customHeight="1">
      <c r="A31" s="18">
        <v>323</v>
      </c>
      <c r="B31" s="21">
        <f>SUM(B32+B35+B40+B41+B48+B49+B50+B54)</f>
        <v>385100</v>
      </c>
      <c r="C31" s="69" t="s">
        <v>58</v>
      </c>
      <c r="D31" s="69"/>
      <c r="E31" s="21"/>
      <c r="F31" s="21"/>
      <c r="G31" s="21"/>
      <c r="H31" s="21"/>
      <c r="I31" s="21"/>
      <c r="J31" s="70"/>
      <c r="K31" s="71"/>
      <c r="M31" s="13"/>
      <c r="N31" s="25"/>
      <c r="O31" s="26"/>
      <c r="P31" s="25"/>
      <c r="Q31" s="27"/>
      <c r="R31" s="27"/>
      <c r="S31" s="27"/>
      <c r="T31" s="27"/>
      <c r="U31" s="27"/>
      <c r="V31" s="50"/>
      <c r="W31" s="30"/>
      <c r="X31" s="29"/>
      <c r="Y31" s="30"/>
    </row>
    <row r="32" spans="1:25" s="24" customFormat="1">
      <c r="A32" s="55">
        <v>3231</v>
      </c>
      <c r="B32" s="34">
        <f>SUM(B33:B34)</f>
        <v>30000</v>
      </c>
      <c r="C32" s="72" t="s">
        <v>59</v>
      </c>
      <c r="D32" s="72"/>
      <c r="E32" s="34">
        <f>SUM(E33:E34)</f>
        <v>24000</v>
      </c>
      <c r="F32" s="34"/>
      <c r="G32" s="34"/>
      <c r="H32" s="34"/>
      <c r="I32" s="34"/>
      <c r="J32" s="57"/>
      <c r="K32" s="73"/>
      <c r="M32" s="13"/>
      <c r="N32" s="25"/>
      <c r="O32" s="26"/>
      <c r="P32" s="25"/>
      <c r="Q32" s="27"/>
      <c r="R32" s="27"/>
      <c r="S32" s="27"/>
      <c r="T32" s="27"/>
      <c r="U32" s="27"/>
      <c r="V32" s="50"/>
      <c r="W32" s="30"/>
      <c r="X32" s="29"/>
      <c r="Y32" s="30"/>
    </row>
    <row r="33" spans="1:25" s="24" customFormat="1">
      <c r="A33" s="45">
        <v>32311</v>
      </c>
      <c r="B33" s="39">
        <v>27000</v>
      </c>
      <c r="C33" s="52" t="s">
        <v>60</v>
      </c>
      <c r="D33" s="52"/>
      <c r="E33" s="39">
        <f t="shared" si="1"/>
        <v>21600</v>
      </c>
      <c r="F33" s="39"/>
      <c r="G33" s="39"/>
      <c r="H33" s="39"/>
      <c r="I33" s="39"/>
      <c r="J33" s="49" t="s">
        <v>61</v>
      </c>
      <c r="K33" s="43" t="s">
        <v>20</v>
      </c>
      <c r="M33" s="13"/>
      <c r="N33" s="25"/>
      <c r="O33" s="26"/>
      <c r="P33" s="25"/>
      <c r="Q33" s="27"/>
      <c r="R33" s="27"/>
      <c r="S33" s="27"/>
      <c r="T33" s="27"/>
      <c r="U33" s="27"/>
      <c r="V33" s="50"/>
      <c r="W33" s="30"/>
      <c r="X33" s="30"/>
      <c r="Y33" s="30"/>
    </row>
    <row r="34" spans="1:25" s="24" customFormat="1">
      <c r="A34" s="45">
        <v>323131</v>
      </c>
      <c r="B34" s="46">
        <v>3000</v>
      </c>
      <c r="C34" s="47" t="s">
        <v>62</v>
      </c>
      <c r="D34" s="53"/>
      <c r="E34" s="48">
        <f t="shared" si="1"/>
        <v>2400</v>
      </c>
      <c r="F34" s="39"/>
      <c r="G34" s="39"/>
      <c r="H34" s="39"/>
      <c r="I34" s="39"/>
      <c r="J34" s="49" t="s">
        <v>63</v>
      </c>
      <c r="K34" s="43" t="s">
        <v>20</v>
      </c>
      <c r="M34" s="13"/>
      <c r="N34" s="25"/>
      <c r="O34" s="26"/>
      <c r="P34" s="25"/>
      <c r="Q34" s="27"/>
      <c r="R34" s="27"/>
      <c r="S34" s="27"/>
      <c r="T34" s="27"/>
      <c r="U34" s="27"/>
      <c r="V34" s="50"/>
      <c r="W34" s="30"/>
      <c r="X34" s="30"/>
      <c r="Y34" s="30"/>
    </row>
    <row r="35" spans="1:25" s="24" customFormat="1">
      <c r="A35" s="55">
        <v>3232</v>
      </c>
      <c r="B35" s="32">
        <f>SUM(B36:B39)</f>
        <v>103500</v>
      </c>
      <c r="C35" s="56" t="s">
        <v>64</v>
      </c>
      <c r="D35" s="56"/>
      <c r="E35" s="32">
        <f>SUM(E36:E39)</f>
        <v>82800</v>
      </c>
      <c r="F35" s="34"/>
      <c r="G35" s="34"/>
      <c r="H35" s="34"/>
      <c r="I35" s="34"/>
      <c r="J35" s="67"/>
      <c r="K35" s="37"/>
      <c r="M35" s="13"/>
      <c r="N35" s="29"/>
      <c r="O35" s="74"/>
      <c r="P35" s="25"/>
      <c r="Q35" s="27"/>
      <c r="R35" s="27"/>
      <c r="S35" s="27"/>
      <c r="T35" s="27"/>
      <c r="U35" s="27"/>
      <c r="V35" s="50"/>
      <c r="W35" s="30"/>
      <c r="X35" s="30"/>
      <c r="Y35" s="30"/>
    </row>
    <row r="36" spans="1:25" s="24" customFormat="1" ht="15" customHeight="1">
      <c r="A36" s="75"/>
      <c r="B36" s="39">
        <v>37000</v>
      </c>
      <c r="C36" s="47" t="s">
        <v>65</v>
      </c>
      <c r="D36" s="47"/>
      <c r="E36" s="39">
        <f>B36/1.25</f>
        <v>29600</v>
      </c>
      <c r="F36" s="39"/>
      <c r="G36" s="39"/>
      <c r="H36" s="39"/>
      <c r="I36" s="39"/>
      <c r="J36" s="46" t="s">
        <v>66</v>
      </c>
      <c r="K36" s="43" t="s">
        <v>20</v>
      </c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30"/>
      <c r="X36" s="30"/>
      <c r="Y36" s="30"/>
    </row>
    <row r="37" spans="1:25" s="24" customFormat="1" ht="15" customHeight="1">
      <c r="A37" s="76"/>
      <c r="B37" s="59">
        <v>16500</v>
      </c>
      <c r="C37" s="52" t="s">
        <v>67</v>
      </c>
      <c r="D37" s="52"/>
      <c r="E37" s="39">
        <f>B37/1.25</f>
        <v>13200</v>
      </c>
      <c r="F37" s="39"/>
      <c r="G37" s="39"/>
      <c r="H37" s="39"/>
      <c r="I37" s="39"/>
      <c r="J37" s="77" t="s">
        <v>68</v>
      </c>
      <c r="K37" s="43" t="s">
        <v>20</v>
      </c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0"/>
      <c r="X37" s="30"/>
      <c r="Y37" s="30"/>
    </row>
    <row r="38" spans="1:25" s="24" customFormat="1" ht="15" customHeight="1">
      <c r="A38" s="75"/>
      <c r="B38" s="39">
        <v>35000</v>
      </c>
      <c r="C38" s="78" t="s">
        <v>69</v>
      </c>
      <c r="D38" s="78"/>
      <c r="E38" s="39">
        <f>B38/1.25</f>
        <v>28000</v>
      </c>
      <c r="F38" s="39"/>
      <c r="G38" s="39"/>
      <c r="H38" s="39"/>
      <c r="I38" s="39"/>
      <c r="J38" s="45" t="s">
        <v>70</v>
      </c>
      <c r="K38" s="43" t="s">
        <v>20</v>
      </c>
      <c r="M38" s="29"/>
      <c r="N38"/>
      <c r="O38" s="29"/>
      <c r="P38" s="29"/>
      <c r="Q38" s="29"/>
      <c r="R38" s="29"/>
      <c r="S38" s="29"/>
      <c r="T38" s="29"/>
      <c r="U38" s="29"/>
      <c r="V38" s="30"/>
      <c r="W38" s="30"/>
      <c r="X38" s="30"/>
      <c r="Y38" s="30"/>
    </row>
    <row r="39" spans="1:25" ht="15" customHeight="1">
      <c r="A39" s="45">
        <v>32321</v>
      </c>
      <c r="B39" s="39">
        <v>15000</v>
      </c>
      <c r="C39" s="47" t="s">
        <v>71</v>
      </c>
      <c r="D39" s="78"/>
      <c r="E39" s="39">
        <f>B39/1.25</f>
        <v>12000</v>
      </c>
      <c r="F39" s="39"/>
      <c r="G39" s="39"/>
      <c r="H39" s="39"/>
      <c r="I39" s="39"/>
      <c r="J39" s="45" t="s">
        <v>72</v>
      </c>
      <c r="K39" s="43" t="s">
        <v>20</v>
      </c>
    </row>
    <row r="40" spans="1:25" ht="15" customHeight="1">
      <c r="A40" s="79">
        <v>3233</v>
      </c>
      <c r="B40" s="35">
        <v>1000</v>
      </c>
      <c r="C40" s="80" t="s">
        <v>73</v>
      </c>
      <c r="D40" s="81"/>
      <c r="E40" s="35">
        <f>B40/1.25</f>
        <v>800</v>
      </c>
      <c r="F40" s="35"/>
      <c r="G40" s="35"/>
      <c r="H40" s="35"/>
      <c r="I40" s="35"/>
      <c r="J40" s="36"/>
      <c r="K40" s="68" t="s">
        <v>20</v>
      </c>
    </row>
    <row r="41" spans="1:25" ht="15" customHeight="1">
      <c r="A41" s="82">
        <v>3234</v>
      </c>
      <c r="B41" s="34">
        <f>SUM(B42:B47)</f>
        <v>88500</v>
      </c>
      <c r="C41" s="80" t="s">
        <v>74</v>
      </c>
      <c r="D41" s="81"/>
      <c r="E41" s="34">
        <f>SUM(E42:E47)</f>
        <v>70800</v>
      </c>
      <c r="F41" s="34"/>
      <c r="G41" s="34"/>
      <c r="H41" s="34"/>
      <c r="I41" s="34"/>
      <c r="J41" s="67"/>
      <c r="K41" s="37"/>
    </row>
    <row r="42" spans="1:25" ht="15" customHeight="1">
      <c r="A42" s="75"/>
      <c r="B42" s="46">
        <v>13000</v>
      </c>
      <c r="C42" s="78" t="s">
        <v>75</v>
      </c>
      <c r="D42" s="78"/>
      <c r="E42" s="48">
        <f t="shared" ref="E42:E52" si="2">B42/1.25</f>
        <v>10400</v>
      </c>
      <c r="F42" s="39"/>
      <c r="G42" s="39"/>
      <c r="H42" s="39"/>
      <c r="I42" s="39"/>
      <c r="J42" s="49" t="s">
        <v>76</v>
      </c>
      <c r="K42" s="43" t="s">
        <v>20</v>
      </c>
    </row>
    <row r="43" spans="1:25" ht="15" customHeight="1">
      <c r="A43" s="75"/>
      <c r="B43" s="39">
        <v>15000</v>
      </c>
      <c r="C43" s="83" t="s">
        <v>77</v>
      </c>
      <c r="D43" s="78"/>
      <c r="E43" s="39">
        <f t="shared" si="2"/>
        <v>12000</v>
      </c>
      <c r="F43" s="39"/>
      <c r="G43" s="39"/>
      <c r="H43" s="39"/>
      <c r="I43" s="39"/>
      <c r="J43" s="49" t="s">
        <v>78</v>
      </c>
      <c r="K43" s="43" t="s">
        <v>20</v>
      </c>
    </row>
    <row r="44" spans="1:25" ht="15" customHeight="1">
      <c r="A44" s="75"/>
      <c r="B44" s="39">
        <v>27000</v>
      </c>
      <c r="C44" s="83" t="s">
        <v>79</v>
      </c>
      <c r="D44" s="78"/>
      <c r="E44" s="84">
        <f t="shared" si="2"/>
        <v>21600</v>
      </c>
      <c r="F44" s="39"/>
      <c r="G44" s="39"/>
      <c r="H44" s="39"/>
      <c r="I44" s="39"/>
      <c r="J44" s="49" t="s">
        <v>80</v>
      </c>
      <c r="K44" s="43" t="s">
        <v>20</v>
      </c>
    </row>
    <row r="45" spans="1:25" ht="15" customHeight="1">
      <c r="A45" s="76"/>
      <c r="B45" s="39">
        <v>11000</v>
      </c>
      <c r="C45" s="85" t="s">
        <v>81</v>
      </c>
      <c r="D45" s="78"/>
      <c r="E45" s="39">
        <f>B45/1.25</f>
        <v>8800</v>
      </c>
      <c r="F45" s="39"/>
      <c r="G45" s="39"/>
      <c r="H45" s="39"/>
      <c r="I45" s="39"/>
      <c r="J45" s="49" t="s">
        <v>78</v>
      </c>
      <c r="K45" s="43" t="s">
        <v>20</v>
      </c>
    </row>
    <row r="46" spans="1:25" ht="15" customHeight="1">
      <c r="A46" s="76"/>
      <c r="B46" s="59">
        <v>7500</v>
      </c>
      <c r="C46" s="83" t="s">
        <v>82</v>
      </c>
      <c r="D46" s="86"/>
      <c r="E46" s="59">
        <f>B46/1.25</f>
        <v>6000</v>
      </c>
      <c r="F46" s="59"/>
      <c r="G46" s="59"/>
      <c r="H46" s="59"/>
      <c r="I46" s="59"/>
      <c r="J46" s="49" t="s">
        <v>80</v>
      </c>
      <c r="K46" s="43" t="s">
        <v>20</v>
      </c>
    </row>
    <row r="47" spans="1:25" ht="15" customHeight="1" thickBot="1">
      <c r="A47" s="87"/>
      <c r="B47" s="62">
        <v>15000</v>
      </c>
      <c r="C47" s="88" t="s">
        <v>83</v>
      </c>
      <c r="D47" s="88"/>
      <c r="E47" s="62">
        <f t="shared" si="2"/>
        <v>12000</v>
      </c>
      <c r="F47" s="62"/>
      <c r="G47" s="62"/>
      <c r="H47" s="62"/>
      <c r="I47" s="62"/>
      <c r="J47" s="89" t="s">
        <v>78</v>
      </c>
      <c r="K47" s="64" t="s">
        <v>20</v>
      </c>
    </row>
    <row r="48" spans="1:25" ht="15" customHeight="1">
      <c r="A48" s="82">
        <v>3236</v>
      </c>
      <c r="B48" s="34">
        <v>18000</v>
      </c>
      <c r="C48" s="90" t="s">
        <v>84</v>
      </c>
      <c r="D48" s="90"/>
      <c r="E48" s="34">
        <f t="shared" si="2"/>
        <v>14400</v>
      </c>
      <c r="F48" s="34"/>
      <c r="G48" s="34"/>
      <c r="H48" s="34"/>
      <c r="I48" s="34"/>
      <c r="J48" s="67" t="s">
        <v>85</v>
      </c>
      <c r="K48" s="73" t="s">
        <v>20</v>
      </c>
    </row>
    <row r="49" spans="1:11" ht="15" customHeight="1">
      <c r="A49" s="82">
        <v>3237</v>
      </c>
      <c r="B49" s="34">
        <v>40000</v>
      </c>
      <c r="C49" s="90" t="s">
        <v>86</v>
      </c>
      <c r="D49" s="90"/>
      <c r="E49" s="34">
        <f t="shared" si="2"/>
        <v>32000</v>
      </c>
      <c r="F49" s="34"/>
      <c r="G49" s="34"/>
      <c r="H49" s="34"/>
      <c r="I49" s="34"/>
      <c r="J49" s="67" t="s">
        <v>87</v>
      </c>
      <c r="K49" s="73" t="s">
        <v>20</v>
      </c>
    </row>
    <row r="50" spans="1:11" ht="15" customHeight="1">
      <c r="A50" s="82">
        <v>3238</v>
      </c>
      <c r="B50" s="34">
        <f>SUM(B51:B52)</f>
        <v>44100</v>
      </c>
      <c r="C50" s="90" t="s">
        <v>88</v>
      </c>
      <c r="D50" s="90"/>
      <c r="E50" s="34">
        <f>B50/1.25</f>
        <v>35280</v>
      </c>
      <c r="F50" s="34"/>
      <c r="G50" s="34"/>
      <c r="H50" s="34"/>
      <c r="I50" s="34"/>
      <c r="J50" s="67" t="s">
        <v>89</v>
      </c>
      <c r="K50" s="73" t="s">
        <v>20</v>
      </c>
    </row>
    <row r="51" spans="1:11" ht="15" customHeight="1">
      <c r="A51" s="75"/>
      <c r="B51" s="39">
        <v>37500</v>
      </c>
      <c r="C51" s="47" t="s">
        <v>90</v>
      </c>
      <c r="D51" s="91"/>
      <c r="E51" s="39">
        <f t="shared" si="2"/>
        <v>30000</v>
      </c>
      <c r="F51" s="39"/>
      <c r="G51" s="39"/>
      <c r="H51" s="39"/>
      <c r="I51" s="39"/>
      <c r="J51" s="49" t="s">
        <v>91</v>
      </c>
      <c r="K51" s="43" t="s">
        <v>20</v>
      </c>
    </row>
    <row r="52" spans="1:11" ht="15" customHeight="1">
      <c r="A52" s="75"/>
      <c r="B52" s="39">
        <v>6600</v>
      </c>
      <c r="C52" s="47" t="s">
        <v>92</v>
      </c>
      <c r="D52" s="91"/>
      <c r="E52" s="39">
        <f t="shared" si="2"/>
        <v>5280</v>
      </c>
      <c r="F52" s="39"/>
      <c r="G52" s="39"/>
      <c r="H52" s="39"/>
      <c r="I52" s="39"/>
      <c r="J52" s="45" t="s">
        <v>93</v>
      </c>
      <c r="K52" s="43" t="s">
        <v>20</v>
      </c>
    </row>
    <row r="53" spans="1:11" ht="15" customHeight="1">
      <c r="A53" s="75"/>
      <c r="B53" s="39">
        <v>2850</v>
      </c>
      <c r="C53" s="47" t="s">
        <v>94</v>
      </c>
      <c r="D53" s="91"/>
      <c r="E53" s="39">
        <f>B53/1.25</f>
        <v>2280</v>
      </c>
      <c r="F53" s="39"/>
      <c r="G53" s="39"/>
      <c r="H53" s="39"/>
      <c r="I53" s="39"/>
      <c r="J53" s="45" t="s">
        <v>95</v>
      </c>
      <c r="K53" s="43" t="s">
        <v>20</v>
      </c>
    </row>
    <row r="54" spans="1:11" ht="15" customHeight="1">
      <c r="A54" s="82">
        <v>3239</v>
      </c>
      <c r="B54" s="32">
        <f>SUM(B55:B58)</f>
        <v>60000</v>
      </c>
      <c r="C54" s="90" t="s">
        <v>69</v>
      </c>
      <c r="D54" s="90"/>
      <c r="E54" s="32">
        <f>SUM(E55:E57)</f>
        <v>46400</v>
      </c>
      <c r="F54" s="34"/>
      <c r="G54" s="34"/>
      <c r="H54" s="34"/>
      <c r="I54" s="34"/>
      <c r="J54" s="67"/>
      <c r="K54" s="37"/>
    </row>
    <row r="55" spans="1:11" ht="14.25" customHeight="1">
      <c r="A55" s="75">
        <v>32391</v>
      </c>
      <c r="B55" s="39">
        <v>2000</v>
      </c>
      <c r="C55" s="78" t="s">
        <v>96</v>
      </c>
      <c r="D55" s="78"/>
      <c r="E55" s="39">
        <f t="shared" ref="E55:E70" si="3">B55/1.25</f>
        <v>1600</v>
      </c>
      <c r="F55" s="39"/>
      <c r="G55" s="39"/>
      <c r="H55" s="39"/>
      <c r="I55" s="39"/>
      <c r="J55" s="49" t="s">
        <v>97</v>
      </c>
      <c r="K55" s="43" t="s">
        <v>20</v>
      </c>
    </row>
    <row r="56" spans="1:11" ht="14.25" customHeight="1">
      <c r="A56" s="75">
        <v>32395</v>
      </c>
      <c r="B56" s="39">
        <v>6000</v>
      </c>
      <c r="C56" s="78" t="s">
        <v>98</v>
      </c>
      <c r="D56" s="78"/>
      <c r="E56" s="39">
        <f t="shared" si="3"/>
        <v>4800</v>
      </c>
      <c r="F56" s="39"/>
      <c r="G56" s="39"/>
      <c r="H56" s="39"/>
      <c r="I56" s="39"/>
      <c r="J56" s="49" t="s">
        <v>99</v>
      </c>
      <c r="K56" s="43" t="s">
        <v>20</v>
      </c>
    </row>
    <row r="57" spans="1:11" ht="14.25" customHeight="1">
      <c r="A57" s="75">
        <v>32399</v>
      </c>
      <c r="B57" s="39">
        <v>50000</v>
      </c>
      <c r="C57" s="78" t="s">
        <v>100</v>
      </c>
      <c r="D57" s="78"/>
      <c r="E57" s="39">
        <f t="shared" si="3"/>
        <v>40000</v>
      </c>
      <c r="F57" s="39"/>
      <c r="G57" s="39"/>
      <c r="H57" s="39"/>
      <c r="I57" s="39"/>
      <c r="J57" s="49" t="s">
        <v>101</v>
      </c>
      <c r="K57" s="43" t="s">
        <v>20</v>
      </c>
    </row>
    <row r="58" spans="1:11" ht="14.25" customHeight="1" thickBot="1">
      <c r="A58" s="92">
        <v>32399</v>
      </c>
      <c r="B58" s="93">
        <v>2000</v>
      </c>
      <c r="C58" s="94" t="s">
        <v>102</v>
      </c>
      <c r="D58" s="94"/>
      <c r="E58" s="93">
        <f t="shared" si="3"/>
        <v>1600</v>
      </c>
      <c r="F58" s="93"/>
      <c r="G58" s="93"/>
      <c r="H58" s="93"/>
      <c r="I58" s="93"/>
      <c r="J58" s="49" t="s">
        <v>103</v>
      </c>
      <c r="K58" s="95" t="s">
        <v>20</v>
      </c>
    </row>
    <row r="59" spans="1:11" ht="28.5" customHeight="1">
      <c r="A59" s="96">
        <v>329</v>
      </c>
      <c r="B59" s="97">
        <f>SUM(B60:B63)</f>
        <v>128500</v>
      </c>
      <c r="C59" s="98" t="s">
        <v>104</v>
      </c>
      <c r="D59" s="98"/>
      <c r="E59" s="98"/>
      <c r="F59" s="97"/>
      <c r="G59" s="97"/>
      <c r="H59" s="97"/>
      <c r="I59" s="97"/>
      <c r="J59" s="99"/>
      <c r="K59" s="100" t="s">
        <v>20</v>
      </c>
    </row>
    <row r="60" spans="1:11" ht="28.5" customHeight="1">
      <c r="A60" s="79">
        <v>32931</v>
      </c>
      <c r="B60" s="35">
        <v>1500</v>
      </c>
      <c r="C60" s="90" t="s">
        <v>105</v>
      </c>
      <c r="D60" s="90"/>
      <c r="E60" s="35">
        <f>B60/1.25</f>
        <v>1200</v>
      </c>
      <c r="F60" s="35"/>
      <c r="G60" s="35"/>
      <c r="H60" s="35"/>
      <c r="I60" s="35"/>
      <c r="J60" s="36"/>
      <c r="K60" s="68" t="s">
        <v>20</v>
      </c>
    </row>
    <row r="61" spans="1:11" ht="14.25" customHeight="1">
      <c r="A61" s="79">
        <v>3295</v>
      </c>
      <c r="B61" s="35">
        <v>25000</v>
      </c>
      <c r="C61" s="90" t="s">
        <v>106</v>
      </c>
      <c r="D61" s="90"/>
      <c r="E61" s="35">
        <f t="shared" ref="E61:E62" si="4">B61/1.25</f>
        <v>20000</v>
      </c>
      <c r="F61" s="35"/>
      <c r="G61" s="35"/>
      <c r="H61" s="35"/>
      <c r="I61" s="35"/>
      <c r="J61" s="36"/>
      <c r="K61" s="68" t="s">
        <v>20</v>
      </c>
    </row>
    <row r="62" spans="1:11" ht="14.25" customHeight="1">
      <c r="A62" s="79">
        <v>3299</v>
      </c>
      <c r="B62" s="35">
        <v>100000</v>
      </c>
      <c r="C62" s="90" t="s">
        <v>104</v>
      </c>
      <c r="D62" s="90"/>
      <c r="E62" s="35">
        <f t="shared" si="4"/>
        <v>80000</v>
      </c>
      <c r="F62" s="35"/>
      <c r="G62" s="35"/>
      <c r="H62" s="35"/>
      <c r="I62" s="35"/>
      <c r="J62" s="36"/>
      <c r="K62" s="68" t="s">
        <v>20</v>
      </c>
    </row>
    <row r="63" spans="1:11" ht="14.25" customHeight="1">
      <c r="A63" s="79">
        <v>3295</v>
      </c>
      <c r="B63" s="35">
        <v>2000</v>
      </c>
      <c r="C63" s="90" t="s">
        <v>107</v>
      </c>
      <c r="D63" s="90"/>
      <c r="E63" s="35">
        <f t="shared" si="3"/>
        <v>1600</v>
      </c>
      <c r="F63" s="35"/>
      <c r="G63" s="35"/>
      <c r="H63" s="35"/>
      <c r="I63" s="35"/>
      <c r="J63" s="36" t="s">
        <v>108</v>
      </c>
      <c r="K63" s="73" t="s">
        <v>20</v>
      </c>
    </row>
    <row r="64" spans="1:11" ht="14.25" customHeight="1">
      <c r="A64" s="101">
        <v>3431</v>
      </c>
      <c r="B64" s="102">
        <v>12000</v>
      </c>
      <c r="C64" s="103" t="s">
        <v>109</v>
      </c>
      <c r="D64" s="103"/>
      <c r="E64" s="102">
        <f t="shared" si="3"/>
        <v>9600</v>
      </c>
      <c r="F64" s="102"/>
      <c r="G64" s="102"/>
      <c r="H64" s="102"/>
      <c r="I64" s="102"/>
      <c r="J64" s="104" t="s">
        <v>110</v>
      </c>
      <c r="K64" s="105" t="s">
        <v>20</v>
      </c>
    </row>
    <row r="65" spans="1:14" ht="22.5" customHeight="1">
      <c r="A65" s="104">
        <v>3722</v>
      </c>
      <c r="B65" s="102">
        <v>1560000</v>
      </c>
      <c r="C65" s="106" t="s">
        <v>111</v>
      </c>
      <c r="D65" s="106"/>
      <c r="E65" s="102">
        <f t="shared" si="3"/>
        <v>1248000</v>
      </c>
      <c r="F65" s="102"/>
      <c r="G65" s="102"/>
      <c r="H65" s="102"/>
      <c r="I65" s="102"/>
      <c r="J65" s="107"/>
      <c r="K65" s="108" t="s">
        <v>42</v>
      </c>
    </row>
    <row r="66" spans="1:14" ht="14.25" customHeight="1">
      <c r="A66" s="101">
        <v>42212</v>
      </c>
      <c r="B66" s="109">
        <v>2000</v>
      </c>
      <c r="C66" s="103" t="s">
        <v>112</v>
      </c>
      <c r="D66" s="110"/>
      <c r="E66" s="111">
        <f t="shared" si="3"/>
        <v>1600</v>
      </c>
      <c r="F66" s="102"/>
      <c r="G66" s="102"/>
      <c r="H66" s="102"/>
      <c r="I66" s="102"/>
      <c r="J66" s="107" t="s">
        <v>113</v>
      </c>
      <c r="K66" s="105" t="s">
        <v>20</v>
      </c>
    </row>
    <row r="67" spans="1:14" ht="14.25" customHeight="1">
      <c r="A67" s="112">
        <v>42212</v>
      </c>
      <c r="B67" s="113">
        <v>10000</v>
      </c>
      <c r="C67" s="114" t="s">
        <v>114</v>
      </c>
      <c r="D67" s="115"/>
      <c r="E67" s="116">
        <f t="shared" si="3"/>
        <v>8000</v>
      </c>
      <c r="F67" s="117"/>
      <c r="G67" s="117"/>
      <c r="H67" s="117"/>
      <c r="I67" s="117"/>
      <c r="J67" s="118" t="s">
        <v>115</v>
      </c>
      <c r="K67" s="119"/>
    </row>
    <row r="68" spans="1:14" ht="14.25" customHeight="1">
      <c r="A68" s="112">
        <v>42211</v>
      </c>
      <c r="B68" s="117">
        <v>40000</v>
      </c>
      <c r="C68" s="91" t="s">
        <v>116</v>
      </c>
      <c r="D68" s="91"/>
      <c r="E68" s="117">
        <f t="shared" si="3"/>
        <v>32000</v>
      </c>
      <c r="F68" s="117"/>
      <c r="G68" s="117"/>
      <c r="H68" s="117"/>
      <c r="I68" s="117"/>
      <c r="J68" s="118" t="s">
        <v>117</v>
      </c>
      <c r="K68" s="120" t="s">
        <v>20</v>
      </c>
    </row>
    <row r="69" spans="1:14" ht="14.25" customHeight="1">
      <c r="A69" s="112">
        <v>42273</v>
      </c>
      <c r="B69" s="117">
        <v>44200</v>
      </c>
      <c r="C69" s="114" t="s">
        <v>118</v>
      </c>
      <c r="D69" s="114"/>
      <c r="E69" s="117">
        <f t="shared" si="3"/>
        <v>35360</v>
      </c>
      <c r="F69" s="117"/>
      <c r="G69" s="117"/>
      <c r="H69" s="117"/>
      <c r="I69" s="117"/>
      <c r="J69" s="118" t="s">
        <v>119</v>
      </c>
      <c r="K69" s="120" t="s">
        <v>20</v>
      </c>
    </row>
    <row r="70" spans="1:14" ht="14.25" customHeight="1">
      <c r="A70" s="112">
        <v>42411</v>
      </c>
      <c r="B70" s="113">
        <v>10000</v>
      </c>
      <c r="C70" s="114" t="s">
        <v>120</v>
      </c>
      <c r="D70" s="115"/>
      <c r="E70" s="116">
        <f t="shared" si="3"/>
        <v>8000</v>
      </c>
      <c r="F70" s="117"/>
      <c r="G70" s="117"/>
      <c r="H70" s="117"/>
      <c r="I70" s="117"/>
      <c r="J70" s="118" t="s">
        <v>121</v>
      </c>
      <c r="K70" s="119" t="s">
        <v>122</v>
      </c>
    </row>
    <row r="71" spans="1:14" ht="14.25" customHeight="1">
      <c r="A71" s="121"/>
      <c r="B71" s="122"/>
      <c r="C71" s="123"/>
      <c r="D71" s="123"/>
      <c r="E71" s="122"/>
      <c r="F71" s="122"/>
      <c r="G71" s="122"/>
      <c r="H71" s="122"/>
      <c r="I71" s="122"/>
      <c r="J71" s="124"/>
      <c r="K71" s="125"/>
    </row>
    <row r="72" spans="1:14" ht="14.25" customHeight="1">
      <c r="A72" s="121"/>
      <c r="B72" s="122"/>
      <c r="C72" s="123"/>
      <c r="D72" s="123"/>
      <c r="E72" s="122"/>
      <c r="F72" s="122"/>
      <c r="G72" s="122"/>
      <c r="H72" s="122"/>
      <c r="I72" s="122"/>
      <c r="J72" s="124"/>
      <c r="K72" s="125"/>
    </row>
    <row r="73" spans="1:14">
      <c r="A73" s="1" t="s">
        <v>123</v>
      </c>
      <c r="H73" t="s">
        <v>124</v>
      </c>
      <c r="N73" s="126"/>
    </row>
    <row r="74" spans="1:14">
      <c r="N74" s="126"/>
    </row>
    <row r="75" spans="1:14">
      <c r="N75" s="126"/>
    </row>
    <row r="76" spans="1:14" ht="15.75">
      <c r="E76" s="127"/>
      <c r="F76" s="127"/>
      <c r="G76" s="128"/>
      <c r="H76" t="s">
        <v>125</v>
      </c>
    </row>
    <row r="85" spans="1:2">
      <c r="A85"/>
      <c r="B85"/>
    </row>
    <row r="86" spans="1:2">
      <c r="A86"/>
      <c r="B86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2019 za internet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2019-04-03T07:27:48Z</dcterms:created>
  <dcterms:modified xsi:type="dcterms:W3CDTF">2019-04-03T07:29:17Z</dcterms:modified>
</cp:coreProperties>
</file>